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hares\дума\БАЗА РЕШЕНИЙ\Дума VII созыва\27.05.2022\05 Отчет об исполнении бюджета за 2021 год\"/>
    </mc:Choice>
  </mc:AlternateContent>
  <bookViews>
    <workbookView xWindow="480" yWindow="240" windowWidth="22995" windowHeight="9150"/>
  </bookViews>
  <sheets>
    <sheet name="Лист1" sheetId="1" r:id="rId1"/>
  </sheets>
  <definedNames>
    <definedName name="Z_177854D9_04E8_4EF6_9D86_09DA8413E02B_.wvu.PrintTitles" localSheetId="0" hidden="1">Лист1!$7:$8</definedName>
    <definedName name="Z_1806F195_A46C_4D03_8FD4_3AD4F7AFE6F5_.wvu.PrintTitles" localSheetId="0" hidden="1">Лист1!$7:$8</definedName>
    <definedName name="Z_1DD000C6_F6CE_476D_97BC_B574085F0B8C_.wvu.PrintTitles" localSheetId="0" hidden="1">Лист1!$7:$8</definedName>
    <definedName name="Z_6528784D_E223_4CB6_8884_40C23AC87464_.wvu.PrintTitles" localSheetId="0" hidden="1">Лист1!$7:$8</definedName>
    <definedName name="Z_AFADD255_541D_4319_8F1D_2E3B40E9CDA9_.wvu.PrintTitles" localSheetId="0" hidden="1">Лист1!$7:$8</definedName>
    <definedName name="Z_E01FB97C_6577_4835_824B_CC792C638E37_.wvu.PrintTitles" localSheetId="0" hidden="1">Лист1!$7:$8</definedName>
    <definedName name="_xlnm.Print_Titles" localSheetId="0">Лист1!$7:$8</definedName>
  </definedNames>
  <calcPr calcId="162913"/>
  <customWorkbookViews>
    <customWorkbookView name="Трофимова Марина Викторовна - Личное представление" guid="{AFADD255-541D-4319-8F1D-2E3B40E9CDA9}" mergeInterval="0" personalView="1" maximized="1" xWindow="-8" yWindow="-8" windowWidth="1936" windowHeight="1056" activeSheetId="1"/>
    <customWorkbookView name="Парамонова Оксана Борисовна - Личное представление" guid="{6528784D-E223-4CB6-8884-40C23AC87464}" mergeInterval="0" personalView="1" maximized="1" xWindow="-9" yWindow="-9" windowWidth="1938" windowHeight="1050" activeSheetId="1"/>
    <customWorkbookView name="Кинева Светлана Александровна - Личное представление" guid="{1DD000C6-F6CE-476D-97BC-B574085F0B8C}" mergeInterval="0" personalView="1" maximized="1" windowWidth="1916" windowHeight="855" activeSheetId="1"/>
    <customWorkbookView name="Спиридонова Наталия Анатольевна - Личное представление" guid="{E01FB97C-6577-4835-824B-CC792C638E37}" mergeInterval="0" personalView="1" maximized="1" xWindow="-8" yWindow="-8" windowWidth="1296" windowHeight="1000" activeSheetId="1"/>
    <customWorkbookView name="Казьмина Наталья Анатольевна - Личное представление" guid="{177854D9-04E8-4EF6-9D86-09DA8413E02B}" mergeInterval="0" personalView="1" maximized="1" windowWidth="1916" windowHeight="855" activeSheetId="1"/>
    <customWorkbookView name="Верба Аксана Николаевна - Личное представление" guid="{1806F195-A46C-4D03-8FD4-3AD4F7AFE6F5}" mergeInterval="0" personalView="1" maximized="1" windowWidth="1282" windowHeight="699" activeSheetId="1" showComments="commIndAndComment"/>
  </customWorkbookViews>
</workbook>
</file>

<file path=xl/calcChain.xml><?xml version="1.0" encoding="utf-8"?>
<calcChain xmlns="http://schemas.openxmlformats.org/spreadsheetml/2006/main">
  <c r="D247" i="1" l="1"/>
  <c r="D243" i="1"/>
  <c r="D237" i="1"/>
  <c r="D235" i="1" l="1"/>
  <c r="D229" i="1"/>
  <c r="D222" i="1"/>
  <c r="D220" i="1"/>
  <c r="D139" i="1"/>
  <c r="D134" i="1"/>
  <c r="D74" i="1"/>
  <c r="D10" i="1" l="1"/>
  <c r="D218" i="1" l="1"/>
  <c r="D216" i="1"/>
  <c r="D146" i="1"/>
  <c r="D144" i="1"/>
  <c r="D137" i="1"/>
  <c r="D129" i="1"/>
  <c r="D127" i="1"/>
  <c r="D91" i="1"/>
  <c r="D81" i="1"/>
  <c r="D69" i="1"/>
  <c r="D57" i="1"/>
  <c r="D14" i="1"/>
  <c r="D9" i="1" l="1"/>
</calcChain>
</file>

<file path=xl/sharedStrings.xml><?xml version="1.0" encoding="utf-8"?>
<sst xmlns="http://schemas.openxmlformats.org/spreadsheetml/2006/main" count="841" uniqueCount="508">
  <si>
    <t>департамент финансов администрации города Нижневартовска</t>
  </si>
  <si>
    <t>050</t>
  </si>
  <si>
    <t>Исполнено</t>
  </si>
  <si>
    <t>Доходы бюджета - всего</t>
  </si>
  <si>
    <t>x</t>
  </si>
  <si>
    <t>Дума города Нижневартовска</t>
  </si>
  <si>
    <t>администрация города Нижневартовска</t>
  </si>
  <si>
    <t xml:space="preserve">Государственная пошлина за выдачу разрешения на установку рекламной конструкции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</si>
  <si>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</si>
  <si>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</si>
  <si>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</si>
  <si>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</si>
  <si>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</si>
  <si>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</si>
  <si>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</si>
  <si>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</si>
  <si>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</si>
  <si>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</si>
  <si>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</si>
  <si>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</si>
  <si>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</si>
  <si>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Прочие доходы от оказания платных услуг (работ) получателями средств бюджетов городских округов</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</si>
  <si>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</si>
  <si>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</si>
  <si>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от компенсации затрат на озеленение)</t>
  </si>
  <si>
    <t>Прочие доходы от компенсации затрат бюджетов городских округов (доходы в виде иных поступлений)</t>
  </si>
  <si>
    <t>Доходы от продажи квартир, находящихся в собственности городских округов (доходы по договорам купли-продажи жилых помещений)</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</si>
  <si>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</si>
  <si>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</si>
  <si>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</si>
  <si>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</si>
  <si>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</si>
  <si>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</si>
  <si>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</si>
  <si>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</si>
  <si>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 (доходы от размещения нестационарных торговых объектор на территории города)</t>
  </si>
  <si>
    <t>Прочие неналоговые доходы бюджетов городских округов (доходы в виде иных поступлений)</t>
  </si>
  <si>
    <t>Доходы бюджетов городских округов от возврата иными организациями остатков субсидий прошлых лет</t>
  </si>
  <si>
    <t>департамент жилищно-коммунального хозяйства администрации города Нижневартовска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</si>
  <si>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</si>
  <si>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</si>
  <si>
    <t>департамент образования администрации города Нижневартовска</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</si>
  <si>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</si>
  <si>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</si>
  <si>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департамент по социальной политике администрации города Нижневартовска</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</si>
  <si>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</si>
  <si>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</si>
  <si>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</si>
  <si>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</si>
  <si>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</si>
  <si>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</si>
  <si>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</si>
  <si>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</si>
  <si>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</si>
  <si>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</si>
  <si>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</si>
  <si>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</si>
  <si>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</si>
  <si>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</si>
  <si>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</si>
  <si>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государственную регистрацию актов гражданского состояния</t>
  </si>
  <si>
    <t>Прочие межбюджетные трансферты, передаваемые бюджетам городских округов</t>
  </si>
  <si>
    <t>Прочие безвозмездные поступления в бюджеты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</si>
  <si>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</si>
  <si>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</si>
  <si>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</si>
  <si>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</si>
  <si>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</si>
  <si>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</si>
  <si>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</si>
  <si>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</si>
  <si>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</si>
  <si>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</si>
  <si>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</si>
  <si>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</si>
  <si>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</si>
  <si>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</si>
  <si>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</si>
  <si>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</si>
  <si>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</si>
  <si>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</si>
  <si>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</si>
  <si>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</si>
  <si>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</si>
  <si>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</si>
  <si>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</si>
  <si>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</si>
  <si>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</si>
  <si>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</si>
  <si>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</si>
  <si>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</si>
  <si>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</si>
  <si>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</si>
  <si>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</si>
  <si>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</si>
  <si>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</si>
  <si>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</si>
  <si>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</si>
  <si>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</si>
  <si>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</si>
  <si>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</si>
  <si>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</si>
  <si>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</si>
  <si>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</si>
  <si>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</si>
  <si>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</si>
  <si>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</si>
  <si>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</si>
  <si>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</si>
  <si>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(прочие поступления)</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</si>
  <si>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</si>
  <si>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</si>
  <si>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</si>
  <si>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</si>
  <si>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(пени по соответствующему платежу)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</si>
  <si>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</si>
  <si>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организаций, обладающих земельным участком, расположенным в границах городских округов (прочие поступления)</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</si>
  <si>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</si>
  <si>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(пени по соответствующему платежу)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</si>
  <si>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</si>
  <si>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Служба жилищного и строительного надзора Ханты - Мансийского автономного округа - Югры</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</si>
  <si>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</si>
  <si>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Служба контроля Ханты - Мансийского автономного округа - Югры</t>
  </si>
  <si>
    <t xml:space="preserve">                       Приложение 1</t>
  </si>
  <si>
    <t xml:space="preserve">                       к решению Думы города</t>
  </si>
  <si>
    <t>тыс. рублей</t>
  </si>
  <si>
    <t>Код бюджетной классификации Российской Федерации</t>
  </si>
  <si>
    <t>Наименование показателя</t>
  </si>
  <si>
    <t>главного админист-ратора доходов</t>
  </si>
  <si>
    <t>вида, подвида доходов бюджета города Нижневартовска</t>
  </si>
  <si>
    <t>041</t>
  </si>
  <si>
    <t>042</t>
  </si>
  <si>
    <t>046</t>
  </si>
  <si>
    <t>048</t>
  </si>
  <si>
    <t>076</t>
  </si>
  <si>
    <t>100</t>
  </si>
  <si>
    <t>141</t>
  </si>
  <si>
    <t>170</t>
  </si>
  <si>
    <t>180</t>
  </si>
  <si>
    <t>182</t>
  </si>
  <si>
    <t>188</t>
  </si>
  <si>
    <t>321</t>
  </si>
  <si>
    <t>420</t>
  </si>
  <si>
    <t>530</t>
  </si>
  <si>
    <t>660</t>
  </si>
  <si>
    <t>011</t>
  </si>
  <si>
    <t>040</t>
  </si>
  <si>
    <t>1 08 07150 01 1000 110</t>
  </si>
  <si>
    <t>1 11 01040 04 0000 120</t>
  </si>
  <si>
    <t>1 11 05012 04 0291 120</t>
  </si>
  <si>
    <t>1 11 05012 04 0292 120</t>
  </si>
  <si>
    <t>1 11 05024 04 0000 120</t>
  </si>
  <si>
    <t>1 11 05034 04 0000 120</t>
  </si>
  <si>
    <t>1 11 05074 04 0401 120</t>
  </si>
  <si>
    <t>1 11 05074 04 0402 120</t>
  </si>
  <si>
    <t>1 11 05074 04 0403 120</t>
  </si>
  <si>
    <t>1 11 05074 04 0404 120</t>
  </si>
  <si>
    <t>1 11 05312 04 0000 120</t>
  </si>
  <si>
    <t>1 11 05324 04 0000 120</t>
  </si>
  <si>
    <t>1 11 07014 04 0000 120</t>
  </si>
  <si>
    <t>1 11 09044 04 0406 120</t>
  </si>
  <si>
    <t>1 13 01994 04 0000 130</t>
  </si>
  <si>
    <t>1 13 02064 04 0000 130</t>
  </si>
  <si>
    <t>1 13 02994 04 0210 130</t>
  </si>
  <si>
    <t>1 13 02994 04 0220 130</t>
  </si>
  <si>
    <t>1 13 02994 04 0230 130</t>
  </si>
  <si>
    <t>1 14 01040 04 0297 410</t>
  </si>
  <si>
    <t>1 14 01040 04 0298 410</t>
  </si>
  <si>
    <t>1 14 01040 04 0299 410</t>
  </si>
  <si>
    <t>1 14 02042 04 0000 410</t>
  </si>
  <si>
    <t>1 14 02043 04 0000 410</t>
  </si>
  <si>
    <t>1 14 02043 04 0000 440</t>
  </si>
  <si>
    <t>1 14 06012 04 0000 430</t>
  </si>
  <si>
    <t>1 14 06312 04 0000 430</t>
  </si>
  <si>
    <t>1 17 01040 04 0000 180</t>
  </si>
  <si>
    <t>1 17 05040 04 0301 180</t>
  </si>
  <si>
    <t>1 17 05040 04 0302 180</t>
  </si>
  <si>
    <t>2 18 04030 04 0000 150</t>
  </si>
  <si>
    <t>1 08 07173 01 1000 110</t>
  </si>
  <si>
    <t>1 11 09044 04 0409 120</t>
  </si>
  <si>
    <t>2 18 04010 04 0000 150</t>
  </si>
  <si>
    <t>2 18 04020 04 0000 150</t>
  </si>
  <si>
    <t>1 12 01010 01 6000 120</t>
  </si>
  <si>
    <t>1 12 01030 01 6000 120</t>
  </si>
  <si>
    <t>1 12 01041 01 6000 120</t>
  </si>
  <si>
    <t>1 12 01042 01 6000 120</t>
  </si>
  <si>
    <t>1 12 01070 01 6000 120</t>
  </si>
  <si>
    <t>2 02 19999 04 0000 150</t>
  </si>
  <si>
    <t>2 02 20041 04 0000 150</t>
  </si>
  <si>
    <t>2 02 20077 04 0000 150</t>
  </si>
  <si>
    <t>2 02 25081 04 0000 150</t>
  </si>
  <si>
    <t>2 02 25466 04 0000 150</t>
  </si>
  <si>
    <t>2 02 25497 04 0000 150</t>
  </si>
  <si>
    <t>2 02 25555 04 0000 150</t>
  </si>
  <si>
    <t>2 02 29999 04 0000 150</t>
  </si>
  <si>
    <t>2 02 30024 04 0000 150</t>
  </si>
  <si>
    <t>2 02 30029 04 0000 150</t>
  </si>
  <si>
    <t>2 02 35082 04 0000 150</t>
  </si>
  <si>
    <t>2 02 35135 04 0000 150</t>
  </si>
  <si>
    <t>2 02 35176 04 0000 150</t>
  </si>
  <si>
    <t>2 02 35930 04 0000 150</t>
  </si>
  <si>
    <t>2 02 49999 04 0000 150</t>
  </si>
  <si>
    <t>2 07 04050 04 0000 150</t>
  </si>
  <si>
    <t>2 19 60010 04 0000 150</t>
  </si>
  <si>
    <t>1 03 02251 01 0000 110</t>
  </si>
  <si>
    <t>1 03 02231 01 0000 110</t>
  </si>
  <si>
    <t>1 03 02241 01 0000 110</t>
  </si>
  <si>
    <t>1 03 02261 01 0000 110</t>
  </si>
  <si>
    <t>1 01 02010 01 1000 110</t>
  </si>
  <si>
    <t>1 01 02010 01 2100 110</t>
  </si>
  <si>
    <t>1 01 02010 01 3000 110</t>
  </si>
  <si>
    <t>1 01 02010 01 4000 110</t>
  </si>
  <si>
    <t>1 01 02010 01 5000 110</t>
  </si>
  <si>
    <t>1 01 02020 01 1000 110</t>
  </si>
  <si>
    <t>1 01 02020 01 2100 110</t>
  </si>
  <si>
    <t>1 01 02020 01 3000 110</t>
  </si>
  <si>
    <t>1 01 02020 01 4000 110</t>
  </si>
  <si>
    <t>1 01 02030 01 1000 110</t>
  </si>
  <si>
    <t>1 01 02030 01 2100 110</t>
  </si>
  <si>
    <t>1 01 02030 01 3000 110</t>
  </si>
  <si>
    <t>1 01 02040 01 1000 110</t>
  </si>
  <si>
    <t>1 05 01011 01 1000 110</t>
  </si>
  <si>
    <t>1 05 01011 01 2100 110</t>
  </si>
  <si>
    <t>1 05 01011 01 3000 110</t>
  </si>
  <si>
    <t>1 05 01011 01 4000 110</t>
  </si>
  <si>
    <t>1 05 01012 01 1000 110</t>
  </si>
  <si>
    <t>1 05 01012 01 2100 110</t>
  </si>
  <si>
    <t>1 05 01012 01 3000 110</t>
  </si>
  <si>
    <t>1 05 01021 01 1000 110</t>
  </si>
  <si>
    <t>1 05 01021 01 2100 110</t>
  </si>
  <si>
    <t>1 05 01021 01 3000 110</t>
  </si>
  <si>
    <t>1 05 01021 01 4000 110</t>
  </si>
  <si>
    <t>1 05 01022 01 1000 110</t>
  </si>
  <si>
    <t>1 05 01050 01 1000 110</t>
  </si>
  <si>
    <t>1 05 01050 01 2100 110</t>
  </si>
  <si>
    <t>1 05 01050 01 3000 110</t>
  </si>
  <si>
    <t>1 05 02010 02 1000 110</t>
  </si>
  <si>
    <t>1 05 02010 02 2100 110</t>
  </si>
  <si>
    <t>1 05 02010 02 3000 110</t>
  </si>
  <si>
    <t>1 05 02010 02 4000 110</t>
  </si>
  <si>
    <t>1 05 02020 02 1000 110</t>
  </si>
  <si>
    <t>1 05 02020 02 2100 110</t>
  </si>
  <si>
    <t>1 05 02020 02 3000 110</t>
  </si>
  <si>
    <t>1 05 03010 01 1000 110</t>
  </si>
  <si>
    <t>1 05 03010 01 2100 110</t>
  </si>
  <si>
    <t>1 05 04010 02 1000 110</t>
  </si>
  <si>
    <t>1 05 04010 02 2100 110</t>
  </si>
  <si>
    <t>1 05 04010 02 4000 110</t>
  </si>
  <si>
    <t>1 06 01020 04 1000 110</t>
  </si>
  <si>
    <t>1 06 01020 04 2100 110</t>
  </si>
  <si>
    <t>1 06 01020 04 4000 110</t>
  </si>
  <si>
    <t>1 06 06032 04 1000 110</t>
  </si>
  <si>
    <t>1 06 06032 04 2100 110</t>
  </si>
  <si>
    <t>1 06 06032 04 3000 110</t>
  </si>
  <si>
    <t>1 06 06032 04 4000 110</t>
  </si>
  <si>
    <t>1 06 06042 04 1000 110</t>
  </si>
  <si>
    <t>1 06 06042 04 2100 110</t>
  </si>
  <si>
    <t>1 08 03010 01 4000 110</t>
  </si>
  <si>
    <t>1 16 01154 01 0000 140</t>
  </si>
  <si>
    <t>1 16 01157 01 0000 140</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</si>
  <si>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</si>
  <si>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</si>
  <si>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</si>
  <si>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</si>
  <si>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организаций  (пени по соответствующему платежу)</t>
  </si>
  <si>
    <t>1 06 04011 02 2100 110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</si>
  <si>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</si>
  <si>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1 06 04011 02 3000 110</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</si>
  <si>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</si>
  <si>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</si>
  <si>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1 06 04012 02 2100 110</t>
  </si>
  <si>
    <t>1 06 04012 02 4000 110</t>
  </si>
  <si>
    <t>Транспортный налог с физических лиц (пени по соответствующему платежу)</t>
  </si>
  <si>
    <t>Транспортный налог с физических лиц (прочие поступления)</t>
  </si>
  <si>
    <t>1 16 01074 01 0000 140</t>
  </si>
  <si>
    <t>1 16 01084 01 0000 140</t>
  </si>
  <si>
    <t>1 16 01194 01 0000 140</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</si>
  <si>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</si>
  <si>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</si>
  <si>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1 16 07010 04 0000 140</t>
  </si>
  <si>
    <t>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</si>
  <si>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</si>
  <si>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</si>
  <si>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</si>
  <si>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2 19 35930 04 0000 150</t>
  </si>
  <si>
    <t>Возврат остатков субвенций на государственную регистрацию актов гражданского состояния из бюджетов городских округов</t>
  </si>
  <si>
    <t>120</t>
  </si>
  <si>
    <t>Региональная служба по тарифам Ханты-Мансийского автономного округа – Югры</t>
  </si>
  <si>
    <t>1 16 01192 01 0005 140</t>
  </si>
  <si>
    <t>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</si>
  <si>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</si>
  <si>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1 16 01092 01 0003 140</t>
  </si>
  <si>
    <t>1 16 01192 01 0022 140</t>
  </si>
  <si>
    <t>1 16 01193 01 0005 140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</si>
  <si>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</si>
  <si>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</si>
  <si>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Служба по контролю и надзору в сфере образования Ханты - Мансийского автономного округа  -Югры</t>
  </si>
  <si>
    <t>410</t>
  </si>
  <si>
    <t>1 16 01193 01 0020 140</t>
  </si>
  <si>
    <t>1 16 01193 01 0030 140</t>
  </si>
  <si>
    <t>1 16 01072 01 9000 140</t>
  </si>
  <si>
    <t>1 16 01092 01 0004 140</t>
  </si>
  <si>
    <t>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</si>
  <si>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</si>
  <si>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1 16 01133 01 9000 140</t>
  </si>
  <si>
    <t>1 16 01142 01 9000 140</t>
  </si>
  <si>
    <t>1 16 01082 01 0037 140</t>
  </si>
  <si>
    <t>1 16 01082 01 9000 140</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</si>
  <si>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</si>
  <si>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</si>
  <si>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1 16 01193 01 0007 140</t>
  </si>
  <si>
    <t>1 16 01203 01 9000 140</t>
  </si>
  <si>
    <t>580</t>
  </si>
  <si>
    <t>Департамент внутренней политике Ханты-Мансийского автономного автономного округа - Югры</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</si>
  <si>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</si>
  <si>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</si>
  <si>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690</t>
  </si>
  <si>
    <t>Аппарат Губернатора Ханты-Мансийского автономного округа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</si>
  <si>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</si>
  <si>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1 16 01053 01 0027 140</t>
  </si>
  <si>
    <t>1 16 01053 01 0035 140</t>
  </si>
  <si>
    <t>1 16 01053 01 9000 140</t>
  </si>
  <si>
    <t>1 16 01063 01 0008 140</t>
  </si>
  <si>
    <t>1 16 01063 01 0009 140</t>
  </si>
  <si>
    <t>1 16 01063 01 0023 140</t>
  </si>
  <si>
    <t>1 16 01063 01 0091 140</t>
  </si>
  <si>
    <t>1 16 01063 01 0101 140</t>
  </si>
  <si>
    <t>1 16 01063 01 9000 140</t>
  </si>
  <si>
    <t>1 16 01073 01 0017 140</t>
  </si>
  <si>
    <t>1 16 01073 01 0027 140</t>
  </si>
  <si>
    <t>1 16 01083 01 0037 140</t>
  </si>
  <si>
    <t>1 16 01083 01 0281 140</t>
  </si>
  <si>
    <t>1 16 01103 01 9000 140</t>
  </si>
  <si>
    <t>1 16 01143 01 0016 140</t>
  </si>
  <si>
    <t>1 16 01143 01 0102 140</t>
  </si>
  <si>
    <t>1 16 01143 01 9000 140</t>
  </si>
  <si>
    <t>1 16 01153 01 0005 140</t>
  </si>
  <si>
    <t>1 16 01153 01 0006 140</t>
  </si>
  <si>
    <t>1 16 01153 01 9000 140</t>
  </si>
  <si>
    <t>1 16 01173 01 9000 140</t>
  </si>
  <si>
    <t>1 16 01193 01 0012 140</t>
  </si>
  <si>
    <t>1 16 01193 01 0013 140</t>
  </si>
  <si>
    <t>1 16 01193 01 0029 140</t>
  </si>
  <si>
    <t>1 16 01193 01 0401 140</t>
  </si>
  <si>
    <t>1 16 01193 01 9000 140</t>
  </si>
  <si>
    <t>1 16 01203 01 0008 140</t>
  </si>
  <si>
    <t>1 16 01203 01 0021 140</t>
  </si>
  <si>
    <t>1 14 06324 04 0000 430</t>
  </si>
  <si>
    <t>1 14 06024 04 0000 430</t>
  </si>
  <si>
    <t>2 02 25304 04 0000 150</t>
  </si>
  <si>
    <t>2 02 39999 04 0000 150</t>
  </si>
  <si>
    <t>2 02 45303 04 0000 150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</si>
  <si>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</si>
  <si>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</si>
  <si>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t>
  </si>
  <si>
    <t>Прочие субвенции бюджетам городских округов</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</si>
  <si>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</si>
  <si>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</si>
  <si>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</si>
  <si>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</si>
  <si>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</si>
  <si>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</si>
  <si>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</si>
  <si>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</si>
  <si>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</si>
  <si>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</si>
  <si>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</si>
  <si>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</si>
  <si>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</si>
  <si>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</si>
  <si>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</si>
  <si>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</si>
  <si>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</si>
  <si>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</si>
  <si>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</si>
  <si>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Доходы бюджета города Нижневартовска за 2021 год 
по кодам классификации доходов бюджета</t>
  </si>
  <si>
    <t>2 02 35134 04 0000 150</t>
  </si>
  <si>
    <t>Субвенции бюджетам на осуществление полномочий по обеспечению жильем отдельных категорий граждан, установленных Федеральнымзаконом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</si>
  <si>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2 02 35469 04 0000 150</t>
  </si>
  <si>
    <t>Субвенции бюджетам городских округов на проведение Всероссийской переписи населения 2020 года</t>
  </si>
  <si>
    <t>1 01 02080 01 1000 110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</si>
  <si>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</si>
  <si>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</si>
  <si>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1 01 02080 01 2100 110</t>
  </si>
  <si>
    <t>1 05 04010 02 3000 110</t>
  </si>
  <si>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</si>
  <si>
    <t>1 06 01020 04 3000 110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</si>
  <si>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</si>
  <si>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1 06 04011 02 4000 110</t>
  </si>
  <si>
    <t>Транспортный налог с организаций (прочие поступления)</t>
  </si>
  <si>
    <t>1 06 04012 02 3000 110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</si>
  <si>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</si>
  <si>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Инициативные платежи, зачисляемые бюджеты городских округов (инициативный проект "Эко-этнопарк "Радуга"")</t>
  </si>
  <si>
    <t>Инициативные платежи, зачисляемые в бюджеты городских округов (инициативный проект "Комплексное озеленение и благоустройство общегородской территории в 7а микрорайоне города")</t>
  </si>
  <si>
    <t xml:space="preserve"> 1 17 15020 04 0001 150</t>
  </si>
  <si>
    <t xml:space="preserve"> 1 17 15020 04 0002 150</t>
  </si>
  <si>
    <t xml:space="preserve"> 1 17 15020 04 0003 150</t>
  </si>
  <si>
    <t>Инициативные платежи, зачисляемые в бюджеты городских округов (инициативный проект " Замена деревянных оконных блоков на оконные блоки ПВХ с тройным остеклением (энергосберегающий стеклопакет) с поворотно-откидной створкой, с ограничителями открывания и москитными сетками по адресу ул. Спортивная д.2 (корпус 1), (корпус 2), в групповых ячейках, в санузлах и подсобных помещениях муниципального автономного дошкольного образовательного учреждения города Нижневартовска детского сада №29 "Ёлочка"")</t>
  </si>
  <si>
    <t xml:space="preserve"> 1 17 15020 04 0004 150</t>
  </si>
  <si>
    <t>Инициативные платежи, зачисляемые в бюджеты городских округов (инициативный проект  " Замена окон в борцовском зале СОК "Олимпия"")</t>
  </si>
  <si>
    <t xml:space="preserve"> 1 17 15020 04 0005 150</t>
  </si>
  <si>
    <t>Инициативные платежи, зачисляемые в бюджеты городских округов (инициативный проект  " "Ремонт туалетов и санитарных помещений школы с заменой сантехнического оборудования (1-4 этаж) в здании МБОУ "СШ №1 имени А.В. Войналовича", по адресу: г.Нижневартовск, ул.Школьная, д.26")</t>
  </si>
  <si>
    <t>2 02 25021 04 0000 150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</si>
  <si>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</si>
  <si>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2 02 25519 04 0000 150</t>
  </si>
  <si>
    <t>Субсидия бюджетам городских округов на поддержку отрасли культуры</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</si>
  <si>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</si>
  <si>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</si>
  <si>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1 16 07090 04 0501 140</t>
  </si>
  <si>
    <t>1 16 07090 04 0502 140</t>
  </si>
  <si>
    <t>1 16 07090 04 0503 140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</si>
  <si>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земельного участка)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</si>
  <si>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в соответствии с договором в отношении муниципального имущества и договором на установку и эксплуатацию рекламной конструкции)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</si>
  <si>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 неустойки, пени)</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</si>
  <si>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</si>
  <si>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</si>
  <si>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1 12 01010 01 2100 120</t>
  </si>
  <si>
    <t>Плата за выбросы загрязняющих веществ в атмосферный воздух стационарными объектами (пени по соответствующему платежу)</t>
  </si>
  <si>
    <t>1 12 01041 01 2100 120</t>
  </si>
  <si>
    <t>Плата за размещение отходов производства (пени по соответствующему платежу)</t>
  </si>
  <si>
    <t>2 02 15001 04 0000 150</t>
  </si>
  <si>
    <t>2 02 15002 04 0000 150</t>
  </si>
  <si>
    <t>Дотации бюджетам городских округов на выравнивание бюджетной обеспеченности из бюджета субъекта Российской Федерации</t>
  </si>
  <si>
    <t>Дотации бюджетам городских округов на поддержку мер по обеспечению сбалансированности бюджетов</t>
  </si>
  <si>
    <t>2 19 25497 04 0000 150</t>
  </si>
  <si>
    <t>Возврат остатков субсидий на реализацию мероприятий по обеспечению жильем молодых семей из бюджетов городских округов</t>
  </si>
  <si>
    <t>1 08 03010 01 1050 110</t>
  </si>
  <si>
    <t>1 08 03010 01 1060 110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</si>
  <si>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</si>
  <si>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</si>
  <si>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</si>
  <si>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</si>
  <si>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1 09 04052 04 1000 140</t>
  </si>
  <si>
    <t>1 09 04052 04 2100 140</t>
  </si>
  <si>
    <t>1 16 01092 01 0016 140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</si>
  <si>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об энергосбережении и о повышении энергетической эффективности)</t>
  </si>
  <si>
    <t>600</t>
  </si>
  <si>
    <t>Департамент экономического развития Ханты-Мансийского автономного округа - Югры</t>
  </si>
  <si>
    <t>1 16 01142 01 0016 140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</si>
  <si>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</si>
  <si>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1 16 01153 01 0012 140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</si>
  <si>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</si>
  <si>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1 16 01072 01 0029 140</t>
  </si>
  <si>
    <t>1 16 01072 01 0030 140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</si>
  <si>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</si>
  <si>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</si>
  <si>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</si>
  <si>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</si>
  <si>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1 16 01053 01 0059 140</t>
  </si>
  <si>
    <t>1 16 01073 01 9000 140</t>
  </si>
  <si>
    <t>1 16 01143 01 0002 140</t>
  </si>
  <si>
    <t>1 16 01163 01 0000 140</t>
  </si>
  <si>
    <t>1 16 01173 01 0008 140</t>
  </si>
  <si>
    <t>1 16 01203 01 0005 140</t>
  </si>
  <si>
    <t>1 16 01203 01 0006 140</t>
  </si>
  <si>
    <t>1 16 01203 01 0010 140</t>
  </si>
  <si>
    <t>1 16 01203 01 0013 140</t>
  </si>
  <si>
    <t>Земельный налог с физических лиц, обладающих земельным участком, расположенным в границах городских округов (уплата процентов, начисленных на суммы излишне взысканных (уплаченных) платежей, а также при нарушении сроков их возврата)</t>
  </si>
  <si>
    <t>1 06 06042 04 5000 110</t>
  </si>
  <si>
    <t>1 13 02994 04 0240 130</t>
  </si>
  <si>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</si>
  <si>
    <t>Федеральная служба по надзору в сфере природопользования</t>
  </si>
  <si>
    <t>Федеральное агентство по рыболовству</t>
  </si>
  <si>
    <t>Федеральное казначейство</t>
  </si>
  <si>
    <t>Федеральная служба по надзору в сфере защиты прав потребителей и благополучия человека</t>
  </si>
  <si>
    <t>Федеральная служба войск национальной гвардии Российской Федерации</t>
  </si>
  <si>
    <t>Федеральная налоговая служба</t>
  </si>
  <si>
    <t>Министерство внутренних дел Российской Федерации</t>
  </si>
  <si>
    <t>Федеральная служба государственной регистрации, кадастра и картографии</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</si>
  <si>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</si>
  <si>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</si>
  <si>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</si>
  <si>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</si>
  <si>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</si>
  <si>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</si>
  <si>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</si>
  <si>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</si>
  <si>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</si>
  <si>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</si>
  <si>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</si>
  <si>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</si>
  <si>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</si>
  <si>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</si>
  <si>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</si>
  <si>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</si>
  <si>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</si>
  <si>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</si>
  <si>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</si>
  <si>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</si>
  <si>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</si>
  <si>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</si>
  <si>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</si>
  <si>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</si>
  <si>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</si>
  <si>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</si>
  <si>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</si>
  <si>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</si>
  <si>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</si>
  <si>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</si>
  <si>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</si>
  <si>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</si>
  <si>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</si>
  <si>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</si>
  <si>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</si>
  <si>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</si>
  <si>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</si>
  <si>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</si>
  <si>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от 27.05.2022 №152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</si>
</sst>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Red]\-#,##0.00;\ "/>
    <numFmt numFmtId="165" formatCode="#,##0.00_ ;[Red]\-#,##0.00\ "/>
  </numFmts>
  <fonts count="7"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sz val="12"/>
      <color rgb="FFFF0000"/>
      <name val="Times New Roman"/>
      <family val="1"/>
      <charset val="204"/>
    </font>
    <font>
      <sz val="12"/>
      <color rgb="FF0070C0"/>
      <name val="Times New Roman"/>
      <family val="1"/>
      <charset val="204"/>
    </font>
    <font>
      <sz val="12"/>
      <color rgb="FF7030A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38">
    <xf numFmtId="0" fontId="0" fillId="0" borderId="0" xfId="0"/>
    <xf numFmtId="0" fontId="2" fillId="0" borderId="0" xfId="1" applyNumberFormat="1" applyFont="1" applyFill="1" applyBorder="1" applyAlignment="1" applyProtection="1">
      <alignment horizontal="justify"/>
      <protection hidden="1"/>
    </xf>
    <xf numFmtId="0" fontId="3" fillId="0" borderId="0" xfId="1" applyFont="1" applyBorder="1"/>
    <xf numFmtId="0" fontId="3" fillId="0" borderId="0" xfId="1" applyNumberFormat="1" applyFont="1" applyFill="1" applyBorder="1" applyAlignment="1" applyProtection="1">
      <alignment horizontal="justify"/>
      <protection hidden="1"/>
    </xf>
    <xf numFmtId="0" fontId="3" fillId="0" borderId="0" xfId="1" applyFont="1"/>
    <xf numFmtId="49" fontId="2" fillId="0" borderId="0" xfId="1" applyNumberFormat="1" applyFont="1" applyFill="1" applyBorder="1" applyAlignment="1" applyProtection="1">
      <alignment horizontal="centerContinuous"/>
      <protection hidden="1"/>
    </xf>
    <xf numFmtId="49" fontId="3" fillId="0" borderId="0" xfId="1" applyNumberFormat="1" applyFont="1" applyFill="1" applyBorder="1" applyAlignment="1" applyProtection="1">
      <protection hidden="1"/>
    </xf>
    <xf numFmtId="49" fontId="3" fillId="0" borderId="0" xfId="1" applyNumberFormat="1" applyFont="1"/>
    <xf numFmtId="49" fontId="2" fillId="0" borderId="0" xfId="1" applyNumberFormat="1" applyFont="1" applyFill="1" applyBorder="1" applyAlignment="1" applyProtection="1">
      <alignment horizontal="center"/>
      <protection hidden="1"/>
    </xf>
    <xf numFmtId="49" fontId="3" fillId="0" borderId="0" xfId="1" applyNumberFormat="1" applyFont="1" applyFill="1" applyBorder="1" applyAlignment="1" applyProtection="1">
      <alignment horizontal="center"/>
      <protection hidden="1"/>
    </xf>
    <xf numFmtId="0" fontId="2" fillId="0" borderId="0" xfId="1" applyFont="1"/>
    <xf numFmtId="49" fontId="3" fillId="0" borderId="0" xfId="1" applyNumberFormat="1" applyFont="1" applyFill="1" applyAlignment="1" applyProtection="1">
      <alignment horizontal="center"/>
      <protection hidden="1"/>
    </xf>
    <xf numFmtId="49" fontId="3" fillId="0" borderId="0" xfId="1" applyNumberFormat="1" applyFont="1" applyFill="1" applyAlignment="1" applyProtection="1">
      <protection hidden="1"/>
    </xf>
    <xf numFmtId="0" fontId="3" fillId="0" borderId="0" xfId="1" applyNumberFormat="1" applyFont="1" applyFill="1" applyAlignment="1" applyProtection="1">
      <alignment horizontal="justify"/>
      <protection hidden="1"/>
    </xf>
    <xf numFmtId="49" fontId="3"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wrapText="1"/>
      <protection hidden="1"/>
    </xf>
    <xf numFmtId="0" fontId="3" fillId="0" borderId="1" xfId="1" applyNumberFormat="1" applyFont="1" applyFill="1" applyBorder="1" applyAlignment="1" applyProtection="1">
      <alignment horizontal="justify" vertical="center" wrapText="1"/>
      <protection hidden="1"/>
    </xf>
    <xf numFmtId="49" fontId="2" fillId="0" borderId="1" xfId="1" applyNumberFormat="1" applyFont="1" applyFill="1" applyBorder="1" applyAlignment="1" applyProtection="1">
      <alignment horizontal="center"/>
      <protection hidden="1"/>
    </xf>
    <xf numFmtId="49" fontId="2" fillId="0" borderId="1" xfId="1" applyNumberFormat="1" applyFont="1" applyFill="1" applyBorder="1" applyAlignment="1" applyProtection="1">
      <alignment horizontal="center" wrapText="1"/>
      <protection hidden="1"/>
    </xf>
    <xf numFmtId="0" fontId="2" fillId="0" borderId="1" xfId="1" applyNumberFormat="1" applyFont="1" applyFill="1" applyBorder="1" applyAlignment="1" applyProtection="1">
      <alignment horizontal="justify" vertical="center" wrapText="1"/>
      <protection hidden="1"/>
    </xf>
    <xf numFmtId="165" fontId="6" fillId="0" borderId="0" xfId="1" applyNumberFormat="1" applyFont="1"/>
    <xf numFmtId="0" fontId="4" fillId="0" borderId="0" xfId="1" applyFont="1"/>
    <xf numFmtId="0" fontId="3" fillId="0" borderId="0" xfId="1" applyFont="1" applyFill="1"/>
    <xf numFmtId="164" fontId="5" fillId="0" borderId="0" xfId="1" applyNumberFormat="1" applyFont="1" applyFill="1" applyBorder="1" applyAlignment="1" applyProtection="1">
      <alignment horizontal="right"/>
      <protection hidden="1"/>
    </xf>
    <xf numFmtId="49" fontId="3" fillId="2" borderId="1" xfId="1" applyNumberFormat="1" applyFont="1" applyFill="1" applyBorder="1" applyAlignment="1" applyProtection="1">
      <alignment horizontal="center" vertical="center" wrapText="1"/>
      <protection hidden="1"/>
    </xf>
    <xf numFmtId="2" fontId="3" fillId="0" borderId="0" xfId="1" applyNumberFormat="1" applyFont="1" applyAlignment="1">
      <alignment horizontal="right"/>
    </xf>
    <xf numFmtId="2" fontId="3" fillId="2" borderId="0" xfId="1" applyNumberFormat="1" applyFont="1" applyFill="1" applyBorder="1" applyAlignment="1" applyProtection="1">
      <alignment horizontal="right"/>
      <protection hidden="1"/>
    </xf>
    <xf numFmtId="2" fontId="3" fillId="0" borderId="0" xfId="1" applyNumberFormat="1" applyFont="1"/>
    <xf numFmtId="4" fontId="2" fillId="0" borderId="1" xfId="1" applyNumberFormat="1" applyFont="1" applyFill="1" applyBorder="1" applyAlignment="1" applyProtection="1">
      <alignment horizontal="right"/>
      <protection hidden="1"/>
    </xf>
    <xf numFmtId="4" fontId="3" fillId="0" borderId="1" xfId="1" applyNumberFormat="1" applyFont="1" applyFill="1" applyBorder="1" applyAlignment="1" applyProtection="1">
      <alignment horizontal="right"/>
      <protection hidden="1"/>
    </xf>
    <xf numFmtId="4" fontId="3" fillId="2" borderId="1" xfId="1" applyNumberFormat="1" applyFont="1" applyFill="1" applyBorder="1" applyAlignment="1" applyProtection="1">
      <alignment horizontal="right"/>
      <protection hidden="1"/>
    </xf>
    <xf numFmtId="0" fontId="3" fillId="0" borderId="0" xfId="1" applyNumberFormat="1" applyFont="1" applyFill="1" applyAlignment="1" applyProtection="1">
      <alignment horizontal="center" wrapText="1"/>
      <protection hidden="1"/>
    </xf>
    <xf numFmtId="0" fontId="3" fillId="0" borderId="0" xfId="1" applyNumberFormat="1" applyFont="1" applyFill="1" applyAlignment="1" applyProtection="1">
      <alignment horizontal="center"/>
      <protection hidden="1"/>
    </xf>
    <xf numFmtId="0" fontId="3" fillId="2" borderId="3" xfId="1" applyNumberFormat="1" applyFont="1" applyFill="1" applyBorder="1" applyAlignment="1" applyProtection="1">
      <alignment horizontal="center" wrapText="1"/>
      <protection hidden="1"/>
    </xf>
    <xf numFmtId="0" fontId="3" fillId="2" borderId="4" xfId="1" applyNumberFormat="1" applyFont="1" applyFill="1" applyBorder="1" applyAlignment="1" applyProtection="1">
      <alignment horizontal="center" wrapText="1"/>
      <protection hidden="1"/>
    </xf>
    <xf numFmtId="0" fontId="3" fillId="2" borderId="2" xfId="1" applyNumberFormat="1" applyFont="1" applyFill="1" applyBorder="1" applyAlignment="1" applyProtection="1">
      <alignment horizontal="center" vertical="center" wrapText="1"/>
      <protection hidden="1"/>
    </xf>
    <xf numFmtId="0" fontId="3" fillId="2" borderId="5" xfId="1" applyNumberFormat="1" applyFont="1" applyFill="1" applyBorder="1" applyAlignment="1" applyProtection="1">
      <alignment horizontal="center" vertical="center" wrapText="1"/>
      <protection hidden="1"/>
    </xf>
    <xf numFmtId="2" fontId="3" fillId="2"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50"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2D700D0-39CD-4A2E-AD76-1C3CA5BFB563}" diskRevisions="1" revisionId="1792" version="4">
  <header guid="{C2D700D0-39CD-4A2E-AD76-1C3CA5BFB563}" dateTime="2022-05-26T15:07:12" maxSheetId="2" userName="Трофимова Марина Викторовна" r:id="rId150" minRId="1791">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91" sId="1">
    <oc r="D3" t="inlineStr">
      <is>
        <t xml:space="preserve">                       от _________ 2022 №______</t>
      </is>
    </oc>
    <nc r="D3" t="inlineStr">
      <is>
        <t xml:space="preserve">                       от 27.05.2022 №152</t>
      </is>
    </nc>
  </rcc>
  <rdn rId="0" localSheetId="1" customView="1" name="Z_AFADD255_541D_4319_8F1D_2E3B40E9CDA9_.wvu.PrintTitles" hidden="1" oldHidden="1">
    <formula>Лист1!$7:$8</formula>
  </rdn>
  <rcv guid="{AFADD255-541D-4319-8F1D-2E3B40E9CDA9}"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3"/>
  <sheetViews>
    <sheetView tabSelected="1" zoomScale="70" zoomScaleNormal="70" workbookViewId="0">
      <selection activeCell="D3" sqref="D3"/>
    </sheetView>
  </sheetViews>
  <sheetFormatPr defaultColWidth="9.140625" defaultRowHeight="15.75" x14ac:dyDescent="0.25"/>
  <cols>
    <col min="1" max="1" width="13.140625" style="7" customWidth="1"/>
    <col min="2" max="2" width="39.85546875" style="7" customWidth="1"/>
    <col min="3" max="3" width="91" style="4" customWidth="1"/>
    <col min="4" max="4" width="26" style="27" customWidth="1"/>
    <col min="5" max="5" width="15" style="4" customWidth="1"/>
    <col min="6" max="6" width="13.140625" style="4" customWidth="1"/>
    <col min="7" max="241" width="9.140625" style="4" customWidth="1"/>
    <col min="242" max="16384" width="9.140625" style="4"/>
  </cols>
  <sheetData>
    <row r="1" spans="1:4" s="2" customFormat="1" ht="18" customHeight="1" x14ac:dyDescent="0.25">
      <c r="A1" s="8"/>
      <c r="B1" s="5"/>
      <c r="C1" s="1"/>
      <c r="D1" s="25" t="s">
        <v>123</v>
      </c>
    </row>
    <row r="2" spans="1:4" s="2" customFormat="1" ht="14.25" customHeight="1" x14ac:dyDescent="0.25">
      <c r="A2" s="9"/>
      <c r="B2" s="6"/>
      <c r="C2" s="3"/>
      <c r="D2" s="25" t="s">
        <v>124</v>
      </c>
    </row>
    <row r="3" spans="1:4" s="2" customFormat="1" ht="14.25" customHeight="1" x14ac:dyDescent="0.25">
      <c r="A3" s="9"/>
      <c r="B3" s="6"/>
      <c r="C3" s="3"/>
      <c r="D3" s="25" t="s">
        <v>507</v>
      </c>
    </row>
    <row r="4" spans="1:4" s="2" customFormat="1" ht="11.25" customHeight="1" x14ac:dyDescent="0.3">
      <c r="A4" s="9"/>
      <c r="B4" s="6"/>
      <c r="C4" s="3"/>
      <c r="D4" s="25"/>
    </row>
    <row r="5" spans="1:4" ht="32.25" customHeight="1" x14ac:dyDescent="0.25">
      <c r="A5" s="31" t="s">
        <v>375</v>
      </c>
      <c r="B5" s="32"/>
      <c r="C5" s="32"/>
      <c r="D5" s="32"/>
    </row>
    <row r="6" spans="1:4" ht="14.25" customHeight="1" x14ac:dyDescent="0.25">
      <c r="A6" s="11"/>
      <c r="B6" s="12"/>
      <c r="C6" s="13"/>
      <c r="D6" s="26" t="s">
        <v>125</v>
      </c>
    </row>
    <row r="7" spans="1:4" ht="15.75" customHeight="1" x14ac:dyDescent="0.25">
      <c r="A7" s="33" t="s">
        <v>126</v>
      </c>
      <c r="B7" s="34"/>
      <c r="C7" s="35" t="s">
        <v>127</v>
      </c>
      <c r="D7" s="37" t="s">
        <v>2</v>
      </c>
    </row>
    <row r="8" spans="1:4" ht="62.25" customHeight="1" x14ac:dyDescent="0.25">
      <c r="A8" s="24" t="s">
        <v>128</v>
      </c>
      <c r="B8" s="24" t="s">
        <v>129</v>
      </c>
      <c r="C8" s="36"/>
      <c r="D8" s="37"/>
    </row>
    <row r="9" spans="1:4" x14ac:dyDescent="0.25">
      <c r="A9" s="14"/>
      <c r="B9" s="14" t="s">
        <v>4</v>
      </c>
      <c r="C9" s="19" t="s">
        <v>3</v>
      </c>
      <c r="D9" s="28">
        <f>SUM(D10,D14,D57,D69,D74,D81,D91,D127,D129,D134,D137,D139,D144,D146,D216,D218,D220,D222,D229,D237,D243,D235,D247)</f>
        <v>20346177.329999994</v>
      </c>
    </row>
    <row r="10" spans="1:4" x14ac:dyDescent="0.25">
      <c r="A10" s="17" t="s">
        <v>145</v>
      </c>
      <c r="B10" s="18"/>
      <c r="C10" s="19" t="s">
        <v>5</v>
      </c>
      <c r="D10" s="28">
        <f>SUM(D11:D13)</f>
        <v>387.55</v>
      </c>
    </row>
    <row r="11" spans="1:4" ht="78.75" x14ac:dyDescent="0.25">
      <c r="A11" s="14" t="s">
        <v>145</v>
      </c>
      <c r="B11" s="15" t="s">
        <v>258</v>
      </c>
      <c r="C11" s="16" t="s">
        <v>358</v>
      </c>
      <c r="D11" s="29">
        <v>239.4</v>
      </c>
    </row>
    <row r="12" spans="1:4" ht="157.5" x14ac:dyDescent="0.25">
      <c r="A12" s="14" t="s">
        <v>145</v>
      </c>
      <c r="B12" s="15" t="s">
        <v>259</v>
      </c>
      <c r="C12" s="16" t="s">
        <v>359</v>
      </c>
      <c r="D12" s="29">
        <v>138.15</v>
      </c>
    </row>
    <row r="13" spans="1:4" ht="110.25" x14ac:dyDescent="0.25">
      <c r="A13" s="14" t="s">
        <v>145</v>
      </c>
      <c r="B13" s="15" t="s">
        <v>260</v>
      </c>
      <c r="C13" s="16" t="s">
        <v>261</v>
      </c>
      <c r="D13" s="29">
        <v>10</v>
      </c>
    </row>
    <row r="14" spans="1:4" x14ac:dyDescent="0.25">
      <c r="A14" s="17" t="s">
        <v>146</v>
      </c>
      <c r="B14" s="18"/>
      <c r="C14" s="19" t="s">
        <v>6</v>
      </c>
      <c r="D14" s="28">
        <f>SUM(D15:D56)</f>
        <v>1051569.6600000004</v>
      </c>
    </row>
    <row r="15" spans="1:4" x14ac:dyDescent="0.25">
      <c r="A15" s="14" t="s">
        <v>146</v>
      </c>
      <c r="B15" s="15" t="s">
        <v>147</v>
      </c>
      <c r="C15" s="16" t="s">
        <v>7</v>
      </c>
      <c r="D15" s="29">
        <v>465</v>
      </c>
    </row>
    <row r="16" spans="1:4" ht="47.25" x14ac:dyDescent="0.25">
      <c r="A16" s="14" t="s">
        <v>146</v>
      </c>
      <c r="B16" s="15" t="s">
        <v>148</v>
      </c>
      <c r="C16" s="16" t="s">
        <v>8</v>
      </c>
      <c r="D16" s="29">
        <v>14716.29</v>
      </c>
    </row>
    <row r="17" spans="1:4" ht="78.75" x14ac:dyDescent="0.25">
      <c r="A17" s="14" t="s">
        <v>146</v>
      </c>
      <c r="B17" s="15" t="s">
        <v>149</v>
      </c>
      <c r="C17" s="16" t="s">
        <v>9</v>
      </c>
      <c r="D17" s="29">
        <v>584016.51</v>
      </c>
    </row>
    <row r="18" spans="1:4" ht="78.75" x14ac:dyDescent="0.25">
      <c r="A18" s="14" t="s">
        <v>146</v>
      </c>
      <c r="B18" s="15" t="s">
        <v>150</v>
      </c>
      <c r="C18" s="16" t="s">
        <v>10</v>
      </c>
      <c r="D18" s="29">
        <v>43637.5</v>
      </c>
    </row>
    <row r="19" spans="1:4" ht="63" x14ac:dyDescent="0.25">
      <c r="A19" s="14" t="s">
        <v>146</v>
      </c>
      <c r="B19" s="15" t="s">
        <v>151</v>
      </c>
      <c r="C19" s="16" t="s">
        <v>11</v>
      </c>
      <c r="D19" s="29">
        <v>4818.7299999999996</v>
      </c>
    </row>
    <row r="20" spans="1:4" ht="47.25" x14ac:dyDescent="0.25">
      <c r="A20" s="14" t="s">
        <v>146</v>
      </c>
      <c r="B20" s="15" t="s">
        <v>152</v>
      </c>
      <c r="C20" s="16" t="s">
        <v>12</v>
      </c>
      <c r="D20" s="29">
        <v>2042.39</v>
      </c>
    </row>
    <row r="21" spans="1:4" ht="31.5" x14ac:dyDescent="0.25">
      <c r="A21" s="14" t="s">
        <v>146</v>
      </c>
      <c r="B21" s="15" t="s">
        <v>153</v>
      </c>
      <c r="C21" s="16" t="s">
        <v>13</v>
      </c>
      <c r="D21" s="29">
        <v>34284.92</v>
      </c>
    </row>
    <row r="22" spans="1:4" ht="47.25" x14ac:dyDescent="0.25">
      <c r="A22" s="14" t="s">
        <v>146</v>
      </c>
      <c r="B22" s="15" t="s">
        <v>154</v>
      </c>
      <c r="C22" s="16" t="s">
        <v>14</v>
      </c>
      <c r="D22" s="29">
        <v>4738.43</v>
      </c>
    </row>
    <row r="23" spans="1:4" ht="31.5" x14ac:dyDescent="0.25">
      <c r="A23" s="14" t="s">
        <v>146</v>
      </c>
      <c r="B23" s="15" t="s">
        <v>155</v>
      </c>
      <c r="C23" s="16" t="s">
        <v>15</v>
      </c>
      <c r="D23" s="29">
        <v>32918.269999999997</v>
      </c>
    </row>
    <row r="24" spans="1:4" ht="31.5" x14ac:dyDescent="0.25">
      <c r="A24" s="14" t="s">
        <v>146</v>
      </c>
      <c r="B24" s="15" t="s">
        <v>156</v>
      </c>
      <c r="C24" s="16" t="s">
        <v>16</v>
      </c>
      <c r="D24" s="29">
        <v>2599.7199999999998</v>
      </c>
    </row>
    <row r="25" spans="1:4" ht="78.75" x14ac:dyDescent="0.25">
      <c r="A25" s="14" t="s">
        <v>146</v>
      </c>
      <c r="B25" s="15" t="s">
        <v>157</v>
      </c>
      <c r="C25" s="16" t="s">
        <v>17</v>
      </c>
      <c r="D25" s="29">
        <v>2.69</v>
      </c>
    </row>
    <row r="26" spans="1:4" ht="63" x14ac:dyDescent="0.25">
      <c r="A26" s="14" t="s">
        <v>146</v>
      </c>
      <c r="B26" s="15" t="s">
        <v>158</v>
      </c>
      <c r="C26" s="16" t="s">
        <v>18</v>
      </c>
      <c r="D26" s="29">
        <v>0.51</v>
      </c>
    </row>
    <row r="27" spans="1:4" ht="47.25" x14ac:dyDescent="0.25">
      <c r="A27" s="14" t="s">
        <v>146</v>
      </c>
      <c r="B27" s="15" t="s">
        <v>159</v>
      </c>
      <c r="C27" s="16" t="s">
        <v>19</v>
      </c>
      <c r="D27" s="29">
        <v>0</v>
      </c>
    </row>
    <row r="28" spans="1:4" ht="78.75" x14ac:dyDescent="0.25">
      <c r="A28" s="14" t="s">
        <v>146</v>
      </c>
      <c r="B28" s="15" t="s">
        <v>160</v>
      </c>
      <c r="C28" s="16" t="s">
        <v>20</v>
      </c>
      <c r="D28" s="29">
        <v>10353.59</v>
      </c>
    </row>
    <row r="29" spans="1:4" ht="31.5" x14ac:dyDescent="0.25">
      <c r="A29" s="14" t="s">
        <v>146</v>
      </c>
      <c r="B29" s="15" t="s">
        <v>162</v>
      </c>
      <c r="C29" s="16" t="s">
        <v>22</v>
      </c>
      <c r="D29" s="29">
        <v>993.8</v>
      </c>
    </row>
    <row r="30" spans="1:4" ht="31.5" x14ac:dyDescent="0.25">
      <c r="A30" s="14" t="s">
        <v>146</v>
      </c>
      <c r="B30" s="15" t="s">
        <v>163</v>
      </c>
      <c r="C30" s="16" t="s">
        <v>23</v>
      </c>
      <c r="D30" s="29">
        <v>9204.39</v>
      </c>
    </row>
    <row r="31" spans="1:4" ht="31.5" x14ac:dyDescent="0.25">
      <c r="A31" s="14" t="s">
        <v>146</v>
      </c>
      <c r="B31" s="15" t="s">
        <v>164</v>
      </c>
      <c r="C31" s="16" t="s">
        <v>24</v>
      </c>
      <c r="D31" s="29">
        <v>3204.8</v>
      </c>
    </row>
    <row r="32" spans="1:4" ht="31.5" x14ac:dyDescent="0.25">
      <c r="A32" s="14" t="s">
        <v>146</v>
      </c>
      <c r="B32" s="15" t="s">
        <v>165</v>
      </c>
      <c r="C32" s="16" t="s">
        <v>25</v>
      </c>
      <c r="D32" s="29">
        <v>7228.17</v>
      </c>
    </row>
    <row r="33" spans="1:4" ht="31.5" x14ac:dyDescent="0.25">
      <c r="A33" s="14" t="s">
        <v>146</v>
      </c>
      <c r="B33" s="15" t="s">
        <v>166</v>
      </c>
      <c r="C33" s="16" t="s">
        <v>26</v>
      </c>
      <c r="D33" s="30">
        <v>3208.27</v>
      </c>
    </row>
    <row r="34" spans="1:4" ht="31.5" x14ac:dyDescent="0.25">
      <c r="A34" s="14" t="s">
        <v>146</v>
      </c>
      <c r="B34" s="15" t="s">
        <v>167</v>
      </c>
      <c r="C34" s="16" t="s">
        <v>27</v>
      </c>
      <c r="D34" s="30">
        <v>290.32</v>
      </c>
    </row>
    <row r="35" spans="1:4" ht="31.5" x14ac:dyDescent="0.25">
      <c r="A35" s="14" t="s">
        <v>146</v>
      </c>
      <c r="B35" s="15" t="s">
        <v>168</v>
      </c>
      <c r="C35" s="16" t="s">
        <v>28</v>
      </c>
      <c r="D35" s="30">
        <v>1275.1500000000001</v>
      </c>
    </row>
    <row r="36" spans="1:4" ht="63" x14ac:dyDescent="0.25">
      <c r="A36" s="14" t="s">
        <v>146</v>
      </c>
      <c r="B36" s="15" t="s">
        <v>169</v>
      </c>
      <c r="C36" s="16" t="s">
        <v>29</v>
      </c>
      <c r="D36" s="29">
        <v>251</v>
      </c>
    </row>
    <row r="37" spans="1:4" ht="63" x14ac:dyDescent="0.25">
      <c r="A37" s="14" t="s">
        <v>146</v>
      </c>
      <c r="B37" s="15" t="s">
        <v>170</v>
      </c>
      <c r="C37" s="16" t="s">
        <v>30</v>
      </c>
      <c r="D37" s="29">
        <v>34970.74</v>
      </c>
    </row>
    <row r="38" spans="1:4" ht="63" x14ac:dyDescent="0.25">
      <c r="A38" s="14" t="s">
        <v>146</v>
      </c>
      <c r="B38" s="15" t="s">
        <v>171</v>
      </c>
      <c r="C38" s="16" t="s">
        <v>31</v>
      </c>
      <c r="D38" s="29">
        <v>5522.07</v>
      </c>
    </row>
    <row r="39" spans="1:4" ht="31.5" x14ac:dyDescent="0.25">
      <c r="A39" s="14" t="s">
        <v>146</v>
      </c>
      <c r="B39" s="15" t="s">
        <v>172</v>
      </c>
      <c r="C39" s="16" t="s">
        <v>32</v>
      </c>
      <c r="D39" s="29">
        <v>32722.9</v>
      </c>
    </row>
    <row r="40" spans="1:4" ht="47.25" x14ac:dyDescent="0.25">
      <c r="A40" s="14" t="s">
        <v>146</v>
      </c>
      <c r="B40" s="15" t="s">
        <v>348</v>
      </c>
      <c r="C40" s="16" t="s">
        <v>353</v>
      </c>
      <c r="D40" s="29">
        <v>40981.33</v>
      </c>
    </row>
    <row r="41" spans="1:4" ht="63" x14ac:dyDescent="0.25">
      <c r="A41" s="14" t="s">
        <v>146</v>
      </c>
      <c r="B41" s="15" t="s">
        <v>173</v>
      </c>
      <c r="C41" s="16" t="s">
        <v>33</v>
      </c>
      <c r="D41" s="29">
        <v>4088.35</v>
      </c>
    </row>
    <row r="42" spans="1:4" ht="47.25" x14ac:dyDescent="0.25">
      <c r="A42" s="14" t="s">
        <v>146</v>
      </c>
      <c r="B42" s="15" t="s">
        <v>347</v>
      </c>
      <c r="C42" s="16" t="s">
        <v>354</v>
      </c>
      <c r="D42" s="29">
        <v>34.81</v>
      </c>
    </row>
    <row r="43" spans="1:4" ht="63" x14ac:dyDescent="0.25">
      <c r="A43" s="14" t="s">
        <v>146</v>
      </c>
      <c r="B43" s="15" t="s">
        <v>274</v>
      </c>
      <c r="C43" s="16" t="s">
        <v>360</v>
      </c>
      <c r="D43" s="29">
        <v>144.91999999999999</v>
      </c>
    </row>
    <row r="44" spans="1:4" ht="63" x14ac:dyDescent="0.25">
      <c r="A44" s="14" t="s">
        <v>146</v>
      </c>
      <c r="B44" s="15" t="s">
        <v>275</v>
      </c>
      <c r="C44" s="16" t="s">
        <v>361</v>
      </c>
      <c r="D44" s="29">
        <v>4.1500000000000004</v>
      </c>
    </row>
    <row r="45" spans="1:4" ht="157.5" x14ac:dyDescent="0.25">
      <c r="A45" s="14" t="s">
        <v>146</v>
      </c>
      <c r="B45" s="15" t="s">
        <v>259</v>
      </c>
      <c r="C45" s="16" t="s">
        <v>359</v>
      </c>
      <c r="D45" s="29">
        <v>217.74</v>
      </c>
    </row>
    <row r="46" spans="1:4" ht="63" x14ac:dyDescent="0.25">
      <c r="A46" s="14" t="s">
        <v>146</v>
      </c>
      <c r="B46" s="15" t="s">
        <v>276</v>
      </c>
      <c r="C46" s="16" t="s">
        <v>362</v>
      </c>
      <c r="D46" s="29">
        <v>20</v>
      </c>
    </row>
    <row r="47" spans="1:4" ht="31.5" x14ac:dyDescent="0.25">
      <c r="A47" s="14" t="s">
        <v>146</v>
      </c>
      <c r="B47" s="15" t="s">
        <v>407</v>
      </c>
      <c r="C47" s="16" t="s">
        <v>406</v>
      </c>
      <c r="D47" s="29">
        <v>16.260000000000002</v>
      </c>
    </row>
    <row r="48" spans="1:4" ht="63" x14ac:dyDescent="0.25">
      <c r="A48" s="14" t="s">
        <v>146</v>
      </c>
      <c r="B48" s="15" t="s">
        <v>277</v>
      </c>
      <c r="C48" s="16" t="s">
        <v>278</v>
      </c>
      <c r="D48" s="29">
        <v>5497.66</v>
      </c>
    </row>
    <row r="49" spans="1:4" ht="63" x14ac:dyDescent="0.25">
      <c r="A49" s="14" t="s">
        <v>146</v>
      </c>
      <c r="B49" s="15" t="s">
        <v>408</v>
      </c>
      <c r="C49" s="16" t="s">
        <v>411</v>
      </c>
      <c r="D49" s="29">
        <v>15216.89</v>
      </c>
    </row>
    <row r="50" spans="1:4" ht="78.75" x14ac:dyDescent="0.25">
      <c r="A50" s="14" t="s">
        <v>146</v>
      </c>
      <c r="B50" s="15" t="s">
        <v>409</v>
      </c>
      <c r="C50" s="16" t="s">
        <v>412</v>
      </c>
      <c r="D50" s="29">
        <v>1084.29</v>
      </c>
    </row>
    <row r="51" spans="1:4" ht="63" x14ac:dyDescent="0.25">
      <c r="A51" s="14" t="s">
        <v>146</v>
      </c>
      <c r="B51" s="15" t="s">
        <v>410</v>
      </c>
      <c r="C51" s="16" t="s">
        <v>413</v>
      </c>
      <c r="D51" s="29">
        <v>59995.68</v>
      </c>
    </row>
    <row r="52" spans="1:4" ht="47.25" x14ac:dyDescent="0.25">
      <c r="A52" s="14" t="s">
        <v>146</v>
      </c>
      <c r="B52" s="15" t="s">
        <v>414</v>
      </c>
      <c r="C52" s="16" t="s">
        <v>415</v>
      </c>
      <c r="D52" s="29">
        <v>17.02</v>
      </c>
    </row>
    <row r="53" spans="1:4" ht="110.25" x14ac:dyDescent="0.25">
      <c r="A53" s="14" t="s">
        <v>146</v>
      </c>
      <c r="B53" s="15" t="s">
        <v>260</v>
      </c>
      <c r="C53" s="16" t="s">
        <v>261</v>
      </c>
      <c r="D53" s="29">
        <v>169.62</v>
      </c>
    </row>
    <row r="54" spans="1:4" ht="31.5" x14ac:dyDescent="0.25">
      <c r="A54" s="14" t="s">
        <v>146</v>
      </c>
      <c r="B54" s="15" t="s">
        <v>175</v>
      </c>
      <c r="C54" s="16" t="s">
        <v>35</v>
      </c>
      <c r="D54" s="29">
        <v>794.45</v>
      </c>
    </row>
    <row r="55" spans="1:4" ht="31.5" x14ac:dyDescent="0.25">
      <c r="A55" s="14" t="s">
        <v>146</v>
      </c>
      <c r="B55" s="15" t="s">
        <v>176</v>
      </c>
      <c r="C55" s="16" t="s">
        <v>36</v>
      </c>
      <c r="D55" s="29">
        <v>89648.29</v>
      </c>
    </row>
    <row r="56" spans="1:4" ht="31.5" x14ac:dyDescent="0.25">
      <c r="A56" s="14" t="s">
        <v>146</v>
      </c>
      <c r="B56" s="15" t="s">
        <v>177</v>
      </c>
      <c r="C56" s="16" t="s">
        <v>37</v>
      </c>
      <c r="D56" s="29">
        <v>172.04</v>
      </c>
    </row>
    <row r="57" spans="1:4" s="10" customFormat="1" ht="31.5" x14ac:dyDescent="0.25">
      <c r="A57" s="17" t="s">
        <v>130</v>
      </c>
      <c r="B57" s="18"/>
      <c r="C57" s="19" t="s">
        <v>38</v>
      </c>
      <c r="D57" s="28">
        <f>SUM(D58:D68)</f>
        <v>11606.94</v>
      </c>
    </row>
    <row r="58" spans="1:4" ht="63" x14ac:dyDescent="0.25">
      <c r="A58" s="14" t="s">
        <v>130</v>
      </c>
      <c r="B58" s="15" t="s">
        <v>178</v>
      </c>
      <c r="C58" s="16" t="s">
        <v>39</v>
      </c>
      <c r="D58" s="29">
        <v>1523.2</v>
      </c>
    </row>
    <row r="59" spans="1:4" ht="78.75" x14ac:dyDescent="0.25">
      <c r="A59" s="14" t="s">
        <v>130</v>
      </c>
      <c r="B59" s="15" t="s">
        <v>179</v>
      </c>
      <c r="C59" s="16" t="s">
        <v>40</v>
      </c>
      <c r="D59" s="29">
        <v>1123.8399999999999</v>
      </c>
    </row>
    <row r="60" spans="1:4" ht="31.5" x14ac:dyDescent="0.25">
      <c r="A60" s="14" t="s">
        <v>130</v>
      </c>
      <c r="B60" s="15" t="s">
        <v>161</v>
      </c>
      <c r="C60" s="16" t="s">
        <v>21</v>
      </c>
      <c r="D60" s="29">
        <v>106.6</v>
      </c>
    </row>
    <row r="61" spans="1:4" ht="31.5" x14ac:dyDescent="0.25">
      <c r="A61" s="14" t="s">
        <v>130</v>
      </c>
      <c r="B61" s="15" t="s">
        <v>162</v>
      </c>
      <c r="C61" s="16" t="s">
        <v>22</v>
      </c>
      <c r="D61" s="29">
        <v>54.55</v>
      </c>
    </row>
    <row r="62" spans="1:4" ht="31.5" x14ac:dyDescent="0.25">
      <c r="A62" s="14" t="s">
        <v>130</v>
      </c>
      <c r="B62" s="15" t="s">
        <v>163</v>
      </c>
      <c r="C62" s="16" t="s">
        <v>23</v>
      </c>
      <c r="D62" s="29">
        <v>2368.7600000000002</v>
      </c>
    </row>
    <row r="63" spans="1:4" ht="31.5" x14ac:dyDescent="0.25">
      <c r="A63" s="14" t="s">
        <v>130</v>
      </c>
      <c r="B63" s="15" t="s">
        <v>165</v>
      </c>
      <c r="C63" s="16" t="s">
        <v>25</v>
      </c>
      <c r="D63" s="29">
        <v>519.59</v>
      </c>
    </row>
    <row r="64" spans="1:4" ht="63" x14ac:dyDescent="0.25">
      <c r="A64" s="14" t="s">
        <v>130</v>
      </c>
      <c r="B64" s="15" t="s">
        <v>279</v>
      </c>
      <c r="C64" s="16" t="s">
        <v>278</v>
      </c>
      <c r="D64" s="29">
        <v>103.57</v>
      </c>
    </row>
    <row r="65" spans="1:4" ht="63" x14ac:dyDescent="0.25">
      <c r="A65" s="14" t="s">
        <v>130</v>
      </c>
      <c r="B65" s="15" t="s">
        <v>410</v>
      </c>
      <c r="C65" s="16" t="s">
        <v>413</v>
      </c>
      <c r="D65" s="29">
        <v>118.25</v>
      </c>
    </row>
    <row r="66" spans="1:4" ht="47.25" x14ac:dyDescent="0.25">
      <c r="A66" s="14" t="s">
        <v>130</v>
      </c>
      <c r="B66" s="15" t="s">
        <v>280</v>
      </c>
      <c r="C66" s="16" t="s">
        <v>281</v>
      </c>
      <c r="D66" s="29">
        <v>5010.3999999999996</v>
      </c>
    </row>
    <row r="67" spans="1:4" ht="31.5" x14ac:dyDescent="0.25">
      <c r="A67" s="14" t="s">
        <v>130</v>
      </c>
      <c r="B67" s="15" t="s">
        <v>180</v>
      </c>
      <c r="C67" s="16" t="s">
        <v>42</v>
      </c>
      <c r="D67" s="29">
        <v>574.99</v>
      </c>
    </row>
    <row r="68" spans="1:4" ht="31.5" x14ac:dyDescent="0.25">
      <c r="A68" s="14" t="s">
        <v>130</v>
      </c>
      <c r="B68" s="15" t="s">
        <v>177</v>
      </c>
      <c r="C68" s="16" t="s">
        <v>37</v>
      </c>
      <c r="D68" s="29">
        <v>103.19</v>
      </c>
    </row>
    <row r="69" spans="1:4" x14ac:dyDescent="0.25">
      <c r="A69" s="17" t="s">
        <v>131</v>
      </c>
      <c r="B69" s="18"/>
      <c r="C69" s="19" t="s">
        <v>41</v>
      </c>
      <c r="D69" s="28">
        <f>SUM(D70:D73)</f>
        <v>2619.35</v>
      </c>
    </row>
    <row r="70" spans="1:4" ht="31.5" x14ac:dyDescent="0.25">
      <c r="A70" s="14" t="s">
        <v>131</v>
      </c>
      <c r="B70" s="15" t="s">
        <v>163</v>
      </c>
      <c r="C70" s="16" t="s">
        <v>23</v>
      </c>
      <c r="D70" s="29">
        <v>1093.31</v>
      </c>
    </row>
    <row r="71" spans="1:4" ht="31.5" x14ac:dyDescent="0.25">
      <c r="A71" s="14" t="s">
        <v>131</v>
      </c>
      <c r="B71" s="15" t="s">
        <v>165</v>
      </c>
      <c r="C71" s="16" t="s">
        <v>25</v>
      </c>
      <c r="D71" s="29">
        <v>943</v>
      </c>
    </row>
    <row r="72" spans="1:4" ht="31.5" x14ac:dyDescent="0.25">
      <c r="A72" s="14" t="s">
        <v>131</v>
      </c>
      <c r="B72" s="15" t="s">
        <v>180</v>
      </c>
      <c r="C72" s="16" t="s">
        <v>42</v>
      </c>
      <c r="D72" s="29">
        <v>206.96</v>
      </c>
    </row>
    <row r="73" spans="1:4" ht="31.5" x14ac:dyDescent="0.25">
      <c r="A73" s="14" t="s">
        <v>131</v>
      </c>
      <c r="B73" s="15" t="s">
        <v>181</v>
      </c>
      <c r="C73" s="16" t="s">
        <v>43</v>
      </c>
      <c r="D73" s="29">
        <v>376.08</v>
      </c>
    </row>
    <row r="74" spans="1:4" x14ac:dyDescent="0.25">
      <c r="A74" s="17" t="s">
        <v>132</v>
      </c>
      <c r="B74" s="18"/>
      <c r="C74" s="19" t="s">
        <v>44</v>
      </c>
      <c r="D74" s="28">
        <f>SUM(D75:D80)</f>
        <v>2204.59</v>
      </c>
    </row>
    <row r="75" spans="1:4" ht="31.5" x14ac:dyDescent="0.25">
      <c r="A75" s="14" t="s">
        <v>132</v>
      </c>
      <c r="B75" s="15" t="s">
        <v>163</v>
      </c>
      <c r="C75" s="16" t="s">
        <v>23</v>
      </c>
      <c r="D75" s="29">
        <v>928.12</v>
      </c>
    </row>
    <row r="76" spans="1:4" ht="31.5" x14ac:dyDescent="0.25">
      <c r="A76" s="14" t="s">
        <v>132</v>
      </c>
      <c r="B76" s="15" t="s">
        <v>165</v>
      </c>
      <c r="C76" s="16" t="s">
        <v>25</v>
      </c>
      <c r="D76" s="29">
        <v>96.5</v>
      </c>
    </row>
    <row r="77" spans="1:4" ht="47.25" x14ac:dyDescent="0.25">
      <c r="A77" s="14" t="s">
        <v>132</v>
      </c>
      <c r="B77" s="15" t="s">
        <v>459</v>
      </c>
      <c r="C77" s="16" t="s">
        <v>460</v>
      </c>
      <c r="D77" s="29">
        <v>50</v>
      </c>
    </row>
    <row r="78" spans="1:4" ht="31.5" x14ac:dyDescent="0.25">
      <c r="A78" s="14" t="s">
        <v>132</v>
      </c>
      <c r="B78" s="15" t="s">
        <v>180</v>
      </c>
      <c r="C78" s="16" t="s">
        <v>42</v>
      </c>
      <c r="D78" s="29">
        <v>24.23</v>
      </c>
    </row>
    <row r="79" spans="1:4" ht="31.5" x14ac:dyDescent="0.25">
      <c r="A79" s="14" t="s">
        <v>132</v>
      </c>
      <c r="B79" s="15" t="s">
        <v>181</v>
      </c>
      <c r="C79" s="16" t="s">
        <v>43</v>
      </c>
      <c r="D79" s="29">
        <v>52.23</v>
      </c>
    </row>
    <row r="80" spans="1:4" ht="31.5" x14ac:dyDescent="0.25">
      <c r="A80" s="14" t="s">
        <v>132</v>
      </c>
      <c r="B80" s="15" t="s">
        <v>177</v>
      </c>
      <c r="C80" s="16" t="s">
        <v>37</v>
      </c>
      <c r="D80" s="29">
        <v>1053.51</v>
      </c>
    </row>
    <row r="81" spans="1:4" x14ac:dyDescent="0.25">
      <c r="A81" s="17" t="s">
        <v>133</v>
      </c>
      <c r="B81" s="18"/>
      <c r="C81" s="19" t="s">
        <v>461</v>
      </c>
      <c r="D81" s="28">
        <f>SUM(D82:D90)</f>
        <v>31317.949999999997</v>
      </c>
    </row>
    <row r="82" spans="1:4" ht="31.5" x14ac:dyDescent="0.25">
      <c r="A82" s="14" t="s">
        <v>133</v>
      </c>
      <c r="B82" s="15" t="s">
        <v>416</v>
      </c>
      <c r="C82" s="16" t="s">
        <v>417</v>
      </c>
      <c r="D82" s="29">
        <v>0.02</v>
      </c>
    </row>
    <row r="83" spans="1:4" ht="47.25" x14ac:dyDescent="0.25">
      <c r="A83" s="14" t="s">
        <v>133</v>
      </c>
      <c r="B83" s="15" t="s">
        <v>182</v>
      </c>
      <c r="C83" s="16" t="s">
        <v>45</v>
      </c>
      <c r="D83" s="29">
        <v>812.49</v>
      </c>
    </row>
    <row r="84" spans="1:4" s="22" customFormat="1" ht="47.25" x14ac:dyDescent="0.25">
      <c r="A84" s="14" t="s">
        <v>133</v>
      </c>
      <c r="B84" s="15" t="s">
        <v>183</v>
      </c>
      <c r="C84" s="16" t="s">
        <v>46</v>
      </c>
      <c r="D84" s="29">
        <v>418.14</v>
      </c>
    </row>
    <row r="85" spans="1:4" s="22" customFormat="1" x14ac:dyDescent="0.25">
      <c r="A85" s="14" t="s">
        <v>133</v>
      </c>
      <c r="B85" s="15" t="s">
        <v>418</v>
      </c>
      <c r="C85" s="16" t="s">
        <v>419</v>
      </c>
      <c r="D85" s="29">
        <v>256.3</v>
      </c>
    </row>
    <row r="86" spans="1:4" s="22" customFormat="1" ht="47.25" x14ac:dyDescent="0.25">
      <c r="A86" s="14" t="s">
        <v>133</v>
      </c>
      <c r="B86" s="15" t="s">
        <v>184</v>
      </c>
      <c r="C86" s="16" t="s">
        <v>47</v>
      </c>
      <c r="D86" s="29">
        <v>29551.01</v>
      </c>
    </row>
    <row r="87" spans="1:4" s="22" customFormat="1" ht="47.25" x14ac:dyDescent="0.25">
      <c r="A87" s="14" t="s">
        <v>133</v>
      </c>
      <c r="B87" s="15" t="s">
        <v>185</v>
      </c>
      <c r="C87" s="16" t="s">
        <v>48</v>
      </c>
      <c r="D87" s="29">
        <v>32.909999999999997</v>
      </c>
    </row>
    <row r="88" spans="1:4" ht="63" x14ac:dyDescent="0.25">
      <c r="A88" s="14" t="s">
        <v>133</v>
      </c>
      <c r="B88" s="15" t="s">
        <v>186</v>
      </c>
      <c r="C88" s="16" t="s">
        <v>49</v>
      </c>
      <c r="D88" s="29">
        <v>0.1</v>
      </c>
    </row>
    <row r="89" spans="1:4" ht="110.25" x14ac:dyDescent="0.25">
      <c r="A89" s="14" t="s">
        <v>133</v>
      </c>
      <c r="B89" s="15" t="s">
        <v>260</v>
      </c>
      <c r="C89" s="16" t="s">
        <v>261</v>
      </c>
      <c r="D89" s="29">
        <v>20</v>
      </c>
    </row>
    <row r="90" spans="1:4" ht="78.75" x14ac:dyDescent="0.25">
      <c r="A90" s="14" t="s">
        <v>133</v>
      </c>
      <c r="B90" s="15" t="s">
        <v>282</v>
      </c>
      <c r="C90" s="16" t="s">
        <v>283</v>
      </c>
      <c r="D90" s="29">
        <v>226.98</v>
      </c>
    </row>
    <row r="91" spans="1:4" x14ac:dyDescent="0.25">
      <c r="A91" s="17" t="s">
        <v>1</v>
      </c>
      <c r="B91" s="18"/>
      <c r="C91" s="19" t="s">
        <v>0</v>
      </c>
      <c r="D91" s="28">
        <f>SUM(D92:D126)</f>
        <v>12276754.679999996</v>
      </c>
    </row>
    <row r="92" spans="1:4" ht="31.5" x14ac:dyDescent="0.25">
      <c r="A92" s="14" t="s">
        <v>1</v>
      </c>
      <c r="B92" s="15" t="s">
        <v>163</v>
      </c>
      <c r="C92" s="16" t="s">
        <v>23</v>
      </c>
      <c r="D92" s="29">
        <v>1150.53</v>
      </c>
    </row>
    <row r="93" spans="1:4" x14ac:dyDescent="0.25">
      <c r="A93" s="14" t="s">
        <v>1</v>
      </c>
      <c r="B93" s="15" t="s">
        <v>174</v>
      </c>
      <c r="C93" s="16" t="s">
        <v>34</v>
      </c>
      <c r="D93" s="29">
        <v>-50.97</v>
      </c>
    </row>
    <row r="94" spans="1:4" ht="31.5" x14ac:dyDescent="0.25">
      <c r="A94" s="14" t="s">
        <v>1</v>
      </c>
      <c r="B94" s="15" t="s">
        <v>394</v>
      </c>
      <c r="C94" s="16" t="s">
        <v>392</v>
      </c>
      <c r="D94" s="29">
        <v>359.2</v>
      </c>
    </row>
    <row r="95" spans="1:4" ht="47.25" x14ac:dyDescent="0.25">
      <c r="A95" s="14" t="s">
        <v>1</v>
      </c>
      <c r="B95" s="15" t="s">
        <v>395</v>
      </c>
      <c r="C95" s="16" t="s">
        <v>393</v>
      </c>
      <c r="D95" s="29">
        <v>500</v>
      </c>
    </row>
    <row r="96" spans="1:4" ht="110.25" x14ac:dyDescent="0.25">
      <c r="A96" s="14" t="s">
        <v>1</v>
      </c>
      <c r="B96" s="15" t="s">
        <v>396</v>
      </c>
      <c r="C96" s="16" t="s">
        <v>397</v>
      </c>
      <c r="D96" s="29">
        <v>89.85</v>
      </c>
    </row>
    <row r="97" spans="1:6" ht="31.5" x14ac:dyDescent="0.25">
      <c r="A97" s="14" t="s">
        <v>1</v>
      </c>
      <c r="B97" s="15" t="s">
        <v>398</v>
      </c>
      <c r="C97" s="16" t="s">
        <v>399</v>
      </c>
      <c r="D97" s="29">
        <v>36.51</v>
      </c>
    </row>
    <row r="98" spans="1:6" ht="63" x14ac:dyDescent="0.25">
      <c r="A98" s="14" t="s">
        <v>1</v>
      </c>
      <c r="B98" s="15" t="s">
        <v>400</v>
      </c>
      <c r="C98" s="16" t="s">
        <v>401</v>
      </c>
      <c r="D98" s="29">
        <v>221.84</v>
      </c>
    </row>
    <row r="99" spans="1:6" ht="31.5" x14ac:dyDescent="0.25">
      <c r="A99" s="14" t="s">
        <v>1</v>
      </c>
      <c r="B99" s="15" t="s">
        <v>420</v>
      </c>
      <c r="C99" s="16" t="s">
        <v>422</v>
      </c>
      <c r="D99" s="29">
        <v>1136652.5</v>
      </c>
    </row>
    <row r="100" spans="1:6" ht="31.5" x14ac:dyDescent="0.25">
      <c r="A100" s="14" t="s">
        <v>1</v>
      </c>
      <c r="B100" s="15" t="s">
        <v>421</v>
      </c>
      <c r="C100" s="16" t="s">
        <v>423</v>
      </c>
      <c r="D100" s="29">
        <v>124379.4</v>
      </c>
    </row>
    <row r="101" spans="1:6" x14ac:dyDescent="0.25">
      <c r="A101" s="14" t="s">
        <v>1</v>
      </c>
      <c r="B101" s="15" t="s">
        <v>187</v>
      </c>
      <c r="C101" s="16" t="s">
        <v>50</v>
      </c>
      <c r="D101" s="29">
        <v>34845.9</v>
      </c>
    </row>
    <row r="102" spans="1:6" ht="47.25" x14ac:dyDescent="0.25">
      <c r="A102" s="14" t="s">
        <v>1</v>
      </c>
      <c r="B102" s="15" t="s">
        <v>188</v>
      </c>
      <c r="C102" s="16" t="s">
        <v>51</v>
      </c>
      <c r="D102" s="29">
        <v>185002.3</v>
      </c>
      <c r="E102" s="23"/>
      <c r="F102" s="20"/>
    </row>
    <row r="103" spans="1:6" ht="31.5" x14ac:dyDescent="0.25">
      <c r="A103" s="14" t="s">
        <v>1</v>
      </c>
      <c r="B103" s="15" t="s">
        <v>189</v>
      </c>
      <c r="C103" s="16" t="s">
        <v>52</v>
      </c>
      <c r="D103" s="29">
        <v>254358.24</v>
      </c>
      <c r="E103" s="23"/>
      <c r="F103" s="20"/>
    </row>
    <row r="104" spans="1:6" ht="47.25" x14ac:dyDescent="0.25">
      <c r="A104" s="14" t="s">
        <v>1</v>
      </c>
      <c r="B104" s="15" t="s">
        <v>402</v>
      </c>
      <c r="C104" s="16" t="s">
        <v>403</v>
      </c>
      <c r="D104" s="29">
        <v>182782.5</v>
      </c>
      <c r="E104" s="23"/>
      <c r="F104" s="20"/>
    </row>
    <row r="105" spans="1:6" ht="47.25" x14ac:dyDescent="0.25">
      <c r="A105" s="14" t="s">
        <v>1</v>
      </c>
      <c r="B105" s="15" t="s">
        <v>190</v>
      </c>
      <c r="C105" s="16" t="s">
        <v>357</v>
      </c>
      <c r="D105" s="29">
        <v>2272.5</v>
      </c>
      <c r="E105" s="23"/>
      <c r="F105" s="20"/>
    </row>
    <row r="106" spans="1:6" ht="47.25" x14ac:dyDescent="0.25">
      <c r="A106" s="14" t="s">
        <v>1</v>
      </c>
      <c r="B106" s="15" t="s">
        <v>349</v>
      </c>
      <c r="C106" s="16" t="s">
        <v>352</v>
      </c>
      <c r="D106" s="29">
        <v>155979.32</v>
      </c>
      <c r="E106" s="23"/>
      <c r="F106" s="20"/>
    </row>
    <row r="107" spans="1:6" ht="47.25" x14ac:dyDescent="0.25">
      <c r="A107" s="14" t="s">
        <v>1</v>
      </c>
      <c r="B107" s="15" t="s">
        <v>191</v>
      </c>
      <c r="C107" s="16" t="s">
        <v>53</v>
      </c>
      <c r="D107" s="29">
        <v>948.01</v>
      </c>
      <c r="E107" s="23"/>
      <c r="F107" s="20"/>
    </row>
    <row r="108" spans="1:6" ht="31.5" x14ac:dyDescent="0.25">
      <c r="A108" s="14" t="s">
        <v>1</v>
      </c>
      <c r="B108" s="15" t="s">
        <v>192</v>
      </c>
      <c r="C108" s="16" t="s">
        <v>54</v>
      </c>
      <c r="D108" s="29">
        <v>90238.93</v>
      </c>
      <c r="E108" s="23"/>
      <c r="F108" s="20"/>
    </row>
    <row r="109" spans="1:6" x14ac:dyDescent="0.25">
      <c r="A109" s="14" t="s">
        <v>1</v>
      </c>
      <c r="B109" s="15" t="s">
        <v>404</v>
      </c>
      <c r="C109" s="16" t="s">
        <v>405</v>
      </c>
      <c r="D109" s="29">
        <v>59298.69</v>
      </c>
      <c r="E109" s="23"/>
      <c r="F109" s="20"/>
    </row>
    <row r="110" spans="1:6" ht="31.5" x14ac:dyDescent="0.25">
      <c r="A110" s="14" t="s">
        <v>1</v>
      </c>
      <c r="B110" s="15" t="s">
        <v>193</v>
      </c>
      <c r="C110" s="16" t="s">
        <v>55</v>
      </c>
      <c r="D110" s="29">
        <v>71695.13</v>
      </c>
      <c r="E110" s="23"/>
      <c r="F110" s="20"/>
    </row>
    <row r="111" spans="1:6" x14ac:dyDescent="0.25">
      <c r="A111" s="14" t="s">
        <v>1</v>
      </c>
      <c r="B111" s="15" t="s">
        <v>194</v>
      </c>
      <c r="C111" s="16" t="s">
        <v>56</v>
      </c>
      <c r="D111" s="29">
        <v>689190.19</v>
      </c>
      <c r="E111" s="23"/>
      <c r="F111" s="20"/>
    </row>
    <row r="112" spans="1:6" ht="31.5" x14ac:dyDescent="0.25">
      <c r="A112" s="14" t="s">
        <v>1</v>
      </c>
      <c r="B112" s="15" t="s">
        <v>195</v>
      </c>
      <c r="C112" s="16" t="s">
        <v>57</v>
      </c>
      <c r="D112" s="29">
        <v>8699225.5800000001</v>
      </c>
    </row>
    <row r="113" spans="1:4" ht="63" x14ac:dyDescent="0.25">
      <c r="A113" s="14" t="s">
        <v>1</v>
      </c>
      <c r="B113" s="15" t="s">
        <v>196</v>
      </c>
      <c r="C113" s="16" t="s">
        <v>58</v>
      </c>
      <c r="D113" s="29">
        <v>149264</v>
      </c>
    </row>
    <row r="114" spans="1:4" ht="47.25" x14ac:dyDescent="0.25">
      <c r="A114" s="14" t="s">
        <v>1</v>
      </c>
      <c r="B114" s="15" t="s">
        <v>197</v>
      </c>
      <c r="C114" s="16" t="s">
        <v>59</v>
      </c>
      <c r="D114" s="29">
        <v>146503.1</v>
      </c>
    </row>
    <row r="115" spans="1:4" ht="78.75" x14ac:dyDescent="0.25">
      <c r="A115" s="14" t="s">
        <v>1</v>
      </c>
      <c r="B115" s="15" t="s">
        <v>376</v>
      </c>
      <c r="C115" s="16" t="s">
        <v>377</v>
      </c>
      <c r="D115" s="29">
        <v>7730.64</v>
      </c>
    </row>
    <row r="116" spans="1:4" ht="47.25" x14ac:dyDescent="0.25">
      <c r="A116" s="14" t="s">
        <v>1</v>
      </c>
      <c r="B116" s="15" t="s">
        <v>198</v>
      </c>
      <c r="C116" s="16" t="s">
        <v>469</v>
      </c>
      <c r="D116" s="29">
        <v>4806.8500000000004</v>
      </c>
    </row>
    <row r="117" spans="1:4" ht="47.25" x14ac:dyDescent="0.25">
      <c r="A117" s="14" t="s">
        <v>1</v>
      </c>
      <c r="B117" s="15" t="s">
        <v>199</v>
      </c>
      <c r="C117" s="16" t="s">
        <v>470</v>
      </c>
      <c r="D117" s="29">
        <v>1971.79</v>
      </c>
    </row>
    <row r="118" spans="1:4" ht="31.5" x14ac:dyDescent="0.25">
      <c r="A118" s="14" t="s">
        <v>1</v>
      </c>
      <c r="B118" s="15" t="s">
        <v>378</v>
      </c>
      <c r="C118" s="16" t="s">
        <v>379</v>
      </c>
      <c r="D118" s="29">
        <v>4087.89</v>
      </c>
    </row>
    <row r="119" spans="1:4" ht="31.5" x14ac:dyDescent="0.25">
      <c r="A119" s="14" t="s">
        <v>1</v>
      </c>
      <c r="B119" s="15" t="s">
        <v>200</v>
      </c>
      <c r="C119" s="16" t="s">
        <v>60</v>
      </c>
      <c r="D119" s="29">
        <v>27663.7</v>
      </c>
    </row>
    <row r="120" spans="1:4" x14ac:dyDescent="0.25">
      <c r="A120" s="14" t="s">
        <v>1</v>
      </c>
      <c r="B120" s="15" t="s">
        <v>350</v>
      </c>
      <c r="C120" s="16" t="s">
        <v>355</v>
      </c>
      <c r="D120" s="29">
        <v>1732.53</v>
      </c>
    </row>
    <row r="121" spans="1:4" ht="47.25" x14ac:dyDescent="0.25">
      <c r="A121" s="14" t="s">
        <v>1</v>
      </c>
      <c r="B121" s="15" t="s">
        <v>351</v>
      </c>
      <c r="C121" s="16" t="s">
        <v>356</v>
      </c>
      <c r="D121" s="29">
        <v>203418.52</v>
      </c>
    </row>
    <row r="122" spans="1:4" x14ac:dyDescent="0.25">
      <c r="A122" s="14" t="s">
        <v>1</v>
      </c>
      <c r="B122" s="15" t="s">
        <v>201</v>
      </c>
      <c r="C122" s="16" t="s">
        <v>61</v>
      </c>
      <c r="D122" s="29">
        <v>29942.95</v>
      </c>
    </row>
    <row r="123" spans="1:4" x14ac:dyDescent="0.25">
      <c r="A123" s="14" t="s">
        <v>1</v>
      </c>
      <c r="B123" s="15" t="s">
        <v>202</v>
      </c>
      <c r="C123" s="16" t="s">
        <v>62</v>
      </c>
      <c r="D123" s="29">
        <v>21168.35</v>
      </c>
    </row>
    <row r="124" spans="1:4" ht="31.5" x14ac:dyDescent="0.25">
      <c r="A124" s="14" t="s">
        <v>1</v>
      </c>
      <c r="B124" s="15" t="s">
        <v>424</v>
      </c>
      <c r="C124" s="16" t="s">
        <v>425</v>
      </c>
      <c r="D124" s="29">
        <v>-598.17999999999995</v>
      </c>
    </row>
    <row r="125" spans="1:4" ht="31.5" x14ac:dyDescent="0.25">
      <c r="A125" s="14" t="s">
        <v>1</v>
      </c>
      <c r="B125" s="15" t="s">
        <v>284</v>
      </c>
      <c r="C125" s="16" t="s">
        <v>285</v>
      </c>
      <c r="D125" s="29">
        <v>-61.22</v>
      </c>
    </row>
    <row r="126" spans="1:4" ht="31.5" x14ac:dyDescent="0.25">
      <c r="A126" s="14" t="s">
        <v>1</v>
      </c>
      <c r="B126" s="15" t="s">
        <v>203</v>
      </c>
      <c r="C126" s="16" t="s">
        <v>63</v>
      </c>
      <c r="D126" s="29">
        <v>-10052.39</v>
      </c>
    </row>
    <row r="127" spans="1:4" x14ac:dyDescent="0.25">
      <c r="A127" s="17" t="s">
        <v>134</v>
      </c>
      <c r="B127" s="18"/>
      <c r="C127" s="19" t="s">
        <v>462</v>
      </c>
      <c r="D127" s="28">
        <f>SUM(D128:D128)</f>
        <v>201.18</v>
      </c>
    </row>
    <row r="128" spans="1:4" ht="110.25" x14ac:dyDescent="0.25">
      <c r="A128" s="14" t="s">
        <v>134</v>
      </c>
      <c r="B128" s="15" t="s">
        <v>260</v>
      </c>
      <c r="C128" s="16" t="s">
        <v>261</v>
      </c>
      <c r="D128" s="29">
        <v>201.18</v>
      </c>
    </row>
    <row r="129" spans="1:4" x14ac:dyDescent="0.25">
      <c r="A129" s="17" t="s">
        <v>135</v>
      </c>
      <c r="B129" s="18"/>
      <c r="C129" s="19" t="s">
        <v>463</v>
      </c>
      <c r="D129" s="28">
        <f>SUM(D130:D133)</f>
        <v>30408.439999999995</v>
      </c>
    </row>
    <row r="130" spans="1:4" ht="78.75" x14ac:dyDescent="0.25">
      <c r="A130" s="14" t="s">
        <v>135</v>
      </c>
      <c r="B130" s="15" t="s">
        <v>205</v>
      </c>
      <c r="C130" s="16" t="s">
        <v>64</v>
      </c>
      <c r="D130" s="29">
        <v>14038.35</v>
      </c>
    </row>
    <row r="131" spans="1:4" ht="94.5" x14ac:dyDescent="0.25">
      <c r="A131" s="14" t="s">
        <v>135</v>
      </c>
      <c r="B131" s="15" t="s">
        <v>206</v>
      </c>
      <c r="C131" s="16" t="s">
        <v>65</v>
      </c>
      <c r="D131" s="29">
        <v>98.73</v>
      </c>
    </row>
    <row r="132" spans="1:4" ht="78.75" x14ac:dyDescent="0.25">
      <c r="A132" s="14" t="s">
        <v>135</v>
      </c>
      <c r="B132" s="15" t="s">
        <v>204</v>
      </c>
      <c r="C132" s="16" t="s">
        <v>66</v>
      </c>
      <c r="D132" s="29">
        <v>18665.259999999998</v>
      </c>
    </row>
    <row r="133" spans="1:4" ht="78.75" x14ac:dyDescent="0.25">
      <c r="A133" s="14" t="s">
        <v>135</v>
      </c>
      <c r="B133" s="15" t="s">
        <v>207</v>
      </c>
      <c r="C133" s="16" t="s">
        <v>67</v>
      </c>
      <c r="D133" s="29">
        <v>-2393.9</v>
      </c>
    </row>
    <row r="134" spans="1:4" ht="31.5" x14ac:dyDescent="0.25">
      <c r="A134" s="17" t="s">
        <v>286</v>
      </c>
      <c r="B134" s="18"/>
      <c r="C134" s="19" t="s">
        <v>287</v>
      </c>
      <c r="D134" s="28">
        <f>SUM(D135:D136)</f>
        <v>50.24</v>
      </c>
    </row>
    <row r="135" spans="1:4" ht="94.5" x14ac:dyDescent="0.25">
      <c r="A135" s="14" t="s">
        <v>286</v>
      </c>
      <c r="B135" s="15" t="s">
        <v>305</v>
      </c>
      <c r="C135" s="16" t="s">
        <v>369</v>
      </c>
      <c r="D135" s="29">
        <v>0.24</v>
      </c>
    </row>
    <row r="136" spans="1:4" ht="78.75" x14ac:dyDescent="0.25">
      <c r="A136" s="14" t="s">
        <v>286</v>
      </c>
      <c r="B136" s="15" t="s">
        <v>289</v>
      </c>
      <c r="C136" s="16" t="s">
        <v>290</v>
      </c>
      <c r="D136" s="29">
        <v>50</v>
      </c>
    </row>
    <row r="137" spans="1:4" ht="31.5" x14ac:dyDescent="0.25">
      <c r="A137" s="17" t="s">
        <v>136</v>
      </c>
      <c r="B137" s="18"/>
      <c r="C137" s="19" t="s">
        <v>464</v>
      </c>
      <c r="D137" s="28">
        <f>SUM(D138:D138)</f>
        <v>10</v>
      </c>
    </row>
    <row r="138" spans="1:4" ht="63" x14ac:dyDescent="0.25">
      <c r="A138" s="14" t="s">
        <v>136</v>
      </c>
      <c r="B138" s="15" t="s">
        <v>260</v>
      </c>
      <c r="C138" s="16" t="s">
        <v>68</v>
      </c>
      <c r="D138" s="29">
        <v>10</v>
      </c>
    </row>
    <row r="139" spans="1:4" ht="31.5" x14ac:dyDescent="0.25">
      <c r="A139" s="17" t="s">
        <v>137</v>
      </c>
      <c r="B139" s="18"/>
      <c r="C139" s="19" t="s">
        <v>69</v>
      </c>
      <c r="D139" s="28">
        <f>SUM(D140:D143)</f>
        <v>114.2</v>
      </c>
    </row>
    <row r="140" spans="1:4" ht="94.5" x14ac:dyDescent="0.25">
      <c r="A140" s="14" t="s">
        <v>137</v>
      </c>
      <c r="B140" s="15" t="s">
        <v>291</v>
      </c>
      <c r="C140" s="16" t="s">
        <v>363</v>
      </c>
      <c r="D140" s="29">
        <v>20.7</v>
      </c>
    </row>
    <row r="141" spans="1:4" ht="94.5" x14ac:dyDescent="0.25">
      <c r="A141" s="14" t="s">
        <v>137</v>
      </c>
      <c r="B141" s="15" t="s">
        <v>305</v>
      </c>
      <c r="C141" s="16" t="s">
        <v>369</v>
      </c>
      <c r="D141" s="29">
        <v>40</v>
      </c>
    </row>
    <row r="142" spans="1:4" ht="94.5" x14ac:dyDescent="0.25">
      <c r="A142" s="14" t="s">
        <v>137</v>
      </c>
      <c r="B142" s="15" t="s">
        <v>292</v>
      </c>
      <c r="C142" s="16" t="s">
        <v>364</v>
      </c>
      <c r="D142" s="29">
        <v>55.5</v>
      </c>
    </row>
    <row r="143" spans="1:4" ht="141.75" x14ac:dyDescent="0.25">
      <c r="A143" s="14" t="s">
        <v>137</v>
      </c>
      <c r="B143" s="15" t="s">
        <v>293</v>
      </c>
      <c r="C143" s="16" t="s">
        <v>365</v>
      </c>
      <c r="D143" s="29">
        <v>-2</v>
      </c>
    </row>
    <row r="144" spans="1:4" x14ac:dyDescent="0.25">
      <c r="A144" s="17" t="s">
        <v>138</v>
      </c>
      <c r="B144" s="18"/>
      <c r="C144" s="19" t="s">
        <v>465</v>
      </c>
      <c r="D144" s="28">
        <f>D145</f>
        <v>13.57</v>
      </c>
    </row>
    <row r="145" spans="1:4" ht="110.25" x14ac:dyDescent="0.25">
      <c r="A145" s="14" t="s">
        <v>138</v>
      </c>
      <c r="B145" s="15" t="s">
        <v>260</v>
      </c>
      <c r="C145" s="16" t="s">
        <v>261</v>
      </c>
      <c r="D145" s="29">
        <v>13.57</v>
      </c>
    </row>
    <row r="146" spans="1:4" x14ac:dyDescent="0.25">
      <c r="A146" s="17" t="s">
        <v>139</v>
      </c>
      <c r="B146" s="18"/>
      <c r="C146" s="19" t="s">
        <v>466</v>
      </c>
      <c r="D146" s="28">
        <f>SUM(D147:D215)</f>
        <v>6913952.4500000002</v>
      </c>
    </row>
    <row r="147" spans="1:4" ht="78.75" x14ac:dyDescent="0.25">
      <c r="A147" s="14" t="s">
        <v>139</v>
      </c>
      <c r="B147" s="15" t="s">
        <v>208</v>
      </c>
      <c r="C147" s="16" t="s">
        <v>70</v>
      </c>
      <c r="D147" s="29">
        <v>4497362.01</v>
      </c>
    </row>
    <row r="148" spans="1:4" ht="63" x14ac:dyDescent="0.25">
      <c r="A148" s="14" t="s">
        <v>139</v>
      </c>
      <c r="B148" s="15" t="s">
        <v>209</v>
      </c>
      <c r="C148" s="16" t="s">
        <v>71</v>
      </c>
      <c r="D148" s="29">
        <v>9752.1299999999992</v>
      </c>
    </row>
    <row r="149" spans="1:4" ht="78.75" x14ac:dyDescent="0.25">
      <c r="A149" s="14" t="s">
        <v>139</v>
      </c>
      <c r="B149" s="15" t="s">
        <v>210</v>
      </c>
      <c r="C149" s="16" t="s">
        <v>72</v>
      </c>
      <c r="D149" s="29">
        <v>716.87</v>
      </c>
    </row>
    <row r="150" spans="1:4" ht="63" x14ac:dyDescent="0.25">
      <c r="A150" s="14" t="s">
        <v>139</v>
      </c>
      <c r="B150" s="15" t="s">
        <v>211</v>
      </c>
      <c r="C150" s="16" t="s">
        <v>73</v>
      </c>
      <c r="D150" s="29">
        <v>-349.48</v>
      </c>
    </row>
    <row r="151" spans="1:4" ht="78.75" x14ac:dyDescent="0.25">
      <c r="A151" s="14" t="s">
        <v>139</v>
      </c>
      <c r="B151" s="15" t="s">
        <v>212</v>
      </c>
      <c r="C151" s="16" t="s">
        <v>74</v>
      </c>
      <c r="D151" s="29">
        <v>-0.19</v>
      </c>
    </row>
    <row r="152" spans="1:4" ht="110.25" x14ac:dyDescent="0.25">
      <c r="A152" s="14" t="s">
        <v>139</v>
      </c>
      <c r="B152" s="15" t="s">
        <v>213</v>
      </c>
      <c r="C152" s="16" t="s">
        <v>75</v>
      </c>
      <c r="D152" s="29">
        <v>25113.57</v>
      </c>
    </row>
    <row r="153" spans="1:4" ht="94.5" x14ac:dyDescent="0.25">
      <c r="A153" s="14" t="s">
        <v>139</v>
      </c>
      <c r="B153" s="15" t="s">
        <v>214</v>
      </c>
      <c r="C153" s="16" t="s">
        <v>76</v>
      </c>
      <c r="D153" s="29">
        <v>168.64</v>
      </c>
    </row>
    <row r="154" spans="1:4" ht="110.25" x14ac:dyDescent="0.25">
      <c r="A154" s="14" t="s">
        <v>139</v>
      </c>
      <c r="B154" s="15" t="s">
        <v>215</v>
      </c>
      <c r="C154" s="16" t="s">
        <v>77</v>
      </c>
      <c r="D154" s="29">
        <v>42.37</v>
      </c>
    </row>
    <row r="155" spans="1:4" ht="94.5" x14ac:dyDescent="0.25">
      <c r="A155" s="14" t="s">
        <v>139</v>
      </c>
      <c r="B155" s="15" t="s">
        <v>216</v>
      </c>
      <c r="C155" s="16" t="s">
        <v>78</v>
      </c>
      <c r="D155" s="29">
        <v>-1.85</v>
      </c>
    </row>
    <row r="156" spans="1:4" ht="63" x14ac:dyDescent="0.25">
      <c r="A156" s="14" t="s">
        <v>139</v>
      </c>
      <c r="B156" s="15" t="s">
        <v>217</v>
      </c>
      <c r="C156" s="16" t="s">
        <v>79</v>
      </c>
      <c r="D156" s="29">
        <v>44294.89</v>
      </c>
    </row>
    <row r="157" spans="1:4" ht="47.25" x14ac:dyDescent="0.25">
      <c r="A157" s="14" t="s">
        <v>139</v>
      </c>
      <c r="B157" s="15" t="s">
        <v>218</v>
      </c>
      <c r="C157" s="16" t="s">
        <v>80</v>
      </c>
      <c r="D157" s="29">
        <v>343.95</v>
      </c>
    </row>
    <row r="158" spans="1:4" ht="63" x14ac:dyDescent="0.25">
      <c r="A158" s="14" t="s">
        <v>139</v>
      </c>
      <c r="B158" s="15" t="s">
        <v>219</v>
      </c>
      <c r="C158" s="16" t="s">
        <v>81</v>
      </c>
      <c r="D158" s="29">
        <v>62.8</v>
      </c>
    </row>
    <row r="159" spans="1:4" ht="94.5" x14ac:dyDescent="0.25">
      <c r="A159" s="14" t="s">
        <v>139</v>
      </c>
      <c r="B159" s="15" t="s">
        <v>220</v>
      </c>
      <c r="C159" s="16" t="s">
        <v>82</v>
      </c>
      <c r="D159" s="29">
        <v>134864.82</v>
      </c>
    </row>
    <row r="160" spans="1:4" ht="94.5" x14ac:dyDescent="0.25">
      <c r="A160" s="14" t="s">
        <v>139</v>
      </c>
      <c r="B160" s="15" t="s">
        <v>380</v>
      </c>
      <c r="C160" s="16" t="s">
        <v>381</v>
      </c>
      <c r="D160" s="29">
        <v>256288.68</v>
      </c>
    </row>
    <row r="161" spans="1:4" ht="78.75" x14ac:dyDescent="0.25">
      <c r="A161" s="14" t="s">
        <v>139</v>
      </c>
      <c r="B161" s="15" t="s">
        <v>383</v>
      </c>
      <c r="C161" s="16" t="s">
        <v>382</v>
      </c>
      <c r="D161" s="29">
        <v>269.43</v>
      </c>
    </row>
    <row r="162" spans="1:4" ht="47.25" x14ac:dyDescent="0.25">
      <c r="A162" s="14" t="s">
        <v>139</v>
      </c>
      <c r="B162" s="15" t="s">
        <v>221</v>
      </c>
      <c r="C162" s="16" t="s">
        <v>83</v>
      </c>
      <c r="D162" s="29">
        <v>840537.28</v>
      </c>
    </row>
    <row r="163" spans="1:4" ht="31.5" x14ac:dyDescent="0.25">
      <c r="A163" s="14" t="s">
        <v>139</v>
      </c>
      <c r="B163" s="15" t="s">
        <v>222</v>
      </c>
      <c r="C163" s="16" t="s">
        <v>84</v>
      </c>
      <c r="D163" s="29">
        <v>9679.14</v>
      </c>
    </row>
    <row r="164" spans="1:4" ht="47.25" x14ac:dyDescent="0.25">
      <c r="A164" s="14" t="s">
        <v>139</v>
      </c>
      <c r="B164" s="15" t="s">
        <v>223</v>
      </c>
      <c r="C164" s="16" t="s">
        <v>85</v>
      </c>
      <c r="D164" s="29">
        <v>436.15</v>
      </c>
    </row>
    <row r="165" spans="1:4" ht="31.5" x14ac:dyDescent="0.25">
      <c r="A165" s="14" t="s">
        <v>139</v>
      </c>
      <c r="B165" s="15" t="s">
        <v>224</v>
      </c>
      <c r="C165" s="16" t="s">
        <v>86</v>
      </c>
      <c r="D165" s="29">
        <v>439</v>
      </c>
    </row>
    <row r="166" spans="1:4" ht="63" x14ac:dyDescent="0.25">
      <c r="A166" s="14" t="s">
        <v>139</v>
      </c>
      <c r="B166" s="15" t="s">
        <v>225</v>
      </c>
      <c r="C166" s="16" t="s">
        <v>87</v>
      </c>
      <c r="D166" s="29">
        <v>-29.96</v>
      </c>
    </row>
    <row r="167" spans="1:4" ht="47.25" x14ac:dyDescent="0.25">
      <c r="A167" s="14" t="s">
        <v>139</v>
      </c>
      <c r="B167" s="15" t="s">
        <v>226</v>
      </c>
      <c r="C167" s="16" t="s">
        <v>88</v>
      </c>
      <c r="D167" s="29">
        <v>12.79</v>
      </c>
    </row>
    <row r="168" spans="1:4" ht="63" x14ac:dyDescent="0.25">
      <c r="A168" s="14" t="s">
        <v>139</v>
      </c>
      <c r="B168" s="15" t="s">
        <v>227</v>
      </c>
      <c r="C168" s="16" t="s">
        <v>89</v>
      </c>
      <c r="D168" s="29">
        <v>-0.27</v>
      </c>
    </row>
    <row r="169" spans="1:4" ht="78.75" x14ac:dyDescent="0.25">
      <c r="A169" s="14" t="s">
        <v>139</v>
      </c>
      <c r="B169" s="15" t="s">
        <v>228</v>
      </c>
      <c r="C169" s="16" t="s">
        <v>90</v>
      </c>
      <c r="D169" s="29">
        <v>463684.16</v>
      </c>
    </row>
    <row r="170" spans="1:4" ht="63" x14ac:dyDescent="0.25">
      <c r="A170" s="14" t="s">
        <v>139</v>
      </c>
      <c r="B170" s="15" t="s">
        <v>229</v>
      </c>
      <c r="C170" s="16" t="s">
        <v>91</v>
      </c>
      <c r="D170" s="29">
        <v>3528.82</v>
      </c>
    </row>
    <row r="171" spans="1:4" ht="78.75" x14ac:dyDescent="0.25">
      <c r="A171" s="14" t="s">
        <v>139</v>
      </c>
      <c r="B171" s="15" t="s">
        <v>230</v>
      </c>
      <c r="C171" s="16" t="s">
        <v>92</v>
      </c>
      <c r="D171" s="29">
        <v>50.63</v>
      </c>
    </row>
    <row r="172" spans="1:4" ht="63" x14ac:dyDescent="0.25">
      <c r="A172" s="14" t="s">
        <v>139</v>
      </c>
      <c r="B172" s="15" t="s">
        <v>231</v>
      </c>
      <c r="C172" s="16" t="s">
        <v>93</v>
      </c>
      <c r="D172" s="29">
        <v>-372.55</v>
      </c>
    </row>
    <row r="173" spans="1:4" ht="63" x14ac:dyDescent="0.25">
      <c r="A173" s="14" t="s">
        <v>139</v>
      </c>
      <c r="B173" s="15" t="s">
        <v>232</v>
      </c>
      <c r="C173" s="16" t="s">
        <v>94</v>
      </c>
      <c r="D173" s="29">
        <v>-88.68</v>
      </c>
    </row>
    <row r="174" spans="1:4" ht="47.25" x14ac:dyDescent="0.25">
      <c r="A174" s="14" t="s">
        <v>139</v>
      </c>
      <c r="B174" s="15" t="s">
        <v>233</v>
      </c>
      <c r="C174" s="16" t="s">
        <v>95</v>
      </c>
      <c r="D174" s="29">
        <v>0.84</v>
      </c>
    </row>
    <row r="175" spans="1:4" ht="47.25" x14ac:dyDescent="0.25">
      <c r="A175" s="14" t="s">
        <v>139</v>
      </c>
      <c r="B175" s="15" t="s">
        <v>234</v>
      </c>
      <c r="C175" s="16" t="s">
        <v>96</v>
      </c>
      <c r="D175" s="29">
        <v>-0.87</v>
      </c>
    </row>
    <row r="176" spans="1:4" ht="63" x14ac:dyDescent="0.25">
      <c r="A176" s="14" t="s">
        <v>139</v>
      </c>
      <c r="B176" s="15" t="s">
        <v>235</v>
      </c>
      <c r="C176" s="16" t="s">
        <v>97</v>
      </c>
      <c r="D176" s="29">
        <v>-0.06</v>
      </c>
    </row>
    <row r="177" spans="1:4" ht="47.25" x14ac:dyDescent="0.25">
      <c r="A177" s="14" t="s">
        <v>139</v>
      </c>
      <c r="B177" s="15" t="s">
        <v>236</v>
      </c>
      <c r="C177" s="16" t="s">
        <v>98</v>
      </c>
      <c r="D177" s="30">
        <v>39755.32</v>
      </c>
    </row>
    <row r="178" spans="1:4" ht="31.5" x14ac:dyDescent="0.25">
      <c r="A178" s="14" t="s">
        <v>139</v>
      </c>
      <c r="B178" s="15" t="s">
        <v>237</v>
      </c>
      <c r="C178" s="16" t="s">
        <v>99</v>
      </c>
      <c r="D178" s="30">
        <v>523.54999999999995</v>
      </c>
    </row>
    <row r="179" spans="1:4" ht="47.25" x14ac:dyDescent="0.25">
      <c r="A179" s="14" t="s">
        <v>139</v>
      </c>
      <c r="B179" s="15" t="s">
        <v>238</v>
      </c>
      <c r="C179" s="16" t="s">
        <v>100</v>
      </c>
      <c r="D179" s="30">
        <v>131.31</v>
      </c>
    </row>
    <row r="180" spans="1:4" ht="31.5" x14ac:dyDescent="0.25">
      <c r="A180" s="14" t="s">
        <v>139</v>
      </c>
      <c r="B180" s="15" t="s">
        <v>239</v>
      </c>
      <c r="C180" s="16" t="s">
        <v>101</v>
      </c>
      <c r="D180" s="30">
        <v>-53.13</v>
      </c>
    </row>
    <row r="181" spans="1:4" ht="47.25" x14ac:dyDescent="0.25">
      <c r="A181" s="14" t="s">
        <v>139</v>
      </c>
      <c r="B181" s="15" t="s">
        <v>240</v>
      </c>
      <c r="C181" s="16" t="s">
        <v>102</v>
      </c>
      <c r="D181" s="30">
        <v>-21.73</v>
      </c>
    </row>
    <row r="182" spans="1:4" ht="31.5" x14ac:dyDescent="0.25">
      <c r="A182" s="14" t="s">
        <v>139</v>
      </c>
      <c r="B182" s="15" t="s">
        <v>241</v>
      </c>
      <c r="C182" s="16" t="s">
        <v>103</v>
      </c>
      <c r="D182" s="30">
        <v>31.55</v>
      </c>
    </row>
    <row r="183" spans="1:4" ht="47.25" x14ac:dyDescent="0.25">
      <c r="A183" s="14" t="s">
        <v>139</v>
      </c>
      <c r="B183" s="15" t="s">
        <v>242</v>
      </c>
      <c r="C183" s="16" t="s">
        <v>104</v>
      </c>
      <c r="D183" s="30">
        <v>1.74</v>
      </c>
    </row>
    <row r="184" spans="1:4" ht="31.5" x14ac:dyDescent="0.25">
      <c r="A184" s="14" t="s">
        <v>139</v>
      </c>
      <c r="B184" s="15" t="s">
        <v>243</v>
      </c>
      <c r="C184" s="16" t="s">
        <v>105</v>
      </c>
      <c r="D184" s="29">
        <v>190.06</v>
      </c>
    </row>
    <row r="185" spans="1:4" x14ac:dyDescent="0.25">
      <c r="A185" s="14" t="s">
        <v>139</v>
      </c>
      <c r="B185" s="15" t="s">
        <v>244</v>
      </c>
      <c r="C185" s="16" t="s">
        <v>106</v>
      </c>
      <c r="D185" s="29">
        <v>1.3</v>
      </c>
    </row>
    <row r="186" spans="1:4" ht="47.25" x14ac:dyDescent="0.25">
      <c r="A186" s="14" t="s">
        <v>139</v>
      </c>
      <c r="B186" s="15" t="s">
        <v>245</v>
      </c>
      <c r="C186" s="16" t="s">
        <v>107</v>
      </c>
      <c r="D186" s="29">
        <v>80096.72</v>
      </c>
    </row>
    <row r="187" spans="1:4" ht="31.5" x14ac:dyDescent="0.25">
      <c r="A187" s="14" t="s">
        <v>139</v>
      </c>
      <c r="B187" s="15" t="s">
        <v>246</v>
      </c>
      <c r="C187" s="16" t="s">
        <v>108</v>
      </c>
      <c r="D187" s="29">
        <v>184.18</v>
      </c>
    </row>
    <row r="188" spans="1:4" ht="47.25" x14ac:dyDescent="0.25">
      <c r="A188" s="14" t="s">
        <v>139</v>
      </c>
      <c r="B188" s="15" t="s">
        <v>384</v>
      </c>
      <c r="C188" s="16" t="s">
        <v>385</v>
      </c>
      <c r="D188" s="29">
        <v>0.5</v>
      </c>
    </row>
    <row r="189" spans="1:4" ht="31.5" x14ac:dyDescent="0.25">
      <c r="A189" s="14" t="s">
        <v>139</v>
      </c>
      <c r="B189" s="15" t="s">
        <v>247</v>
      </c>
      <c r="C189" s="16" t="s">
        <v>109</v>
      </c>
      <c r="D189" s="29">
        <v>-8.25</v>
      </c>
    </row>
    <row r="190" spans="1:4" ht="63" x14ac:dyDescent="0.25">
      <c r="A190" s="14" t="s">
        <v>139</v>
      </c>
      <c r="B190" s="15" t="s">
        <v>248</v>
      </c>
      <c r="C190" s="16" t="s">
        <v>110</v>
      </c>
      <c r="D190" s="29">
        <v>112443.42</v>
      </c>
    </row>
    <row r="191" spans="1:4" ht="47.25" x14ac:dyDescent="0.25">
      <c r="A191" s="14" t="s">
        <v>139</v>
      </c>
      <c r="B191" s="15" t="s">
        <v>249</v>
      </c>
      <c r="C191" s="16" t="s">
        <v>111</v>
      </c>
      <c r="D191" s="29">
        <v>1019.93</v>
      </c>
    </row>
    <row r="192" spans="1:4" ht="63" x14ac:dyDescent="0.25">
      <c r="A192" s="14" t="s">
        <v>139</v>
      </c>
      <c r="B192" s="15" t="s">
        <v>386</v>
      </c>
      <c r="C192" s="16" t="s">
        <v>387</v>
      </c>
      <c r="D192" s="29">
        <v>0.51</v>
      </c>
    </row>
    <row r="193" spans="1:4" ht="31.5" x14ac:dyDescent="0.25">
      <c r="A193" s="14" t="s">
        <v>139</v>
      </c>
      <c r="B193" s="15" t="s">
        <v>250</v>
      </c>
      <c r="C193" s="16" t="s">
        <v>112</v>
      </c>
      <c r="D193" s="29">
        <v>73.3</v>
      </c>
    </row>
    <row r="194" spans="1:4" ht="31.5" x14ac:dyDescent="0.25">
      <c r="A194" s="14" t="s">
        <v>139</v>
      </c>
      <c r="B194" s="15" t="s">
        <v>262</v>
      </c>
      <c r="C194" s="16" t="s">
        <v>263</v>
      </c>
      <c r="D194" s="29">
        <v>56482.46</v>
      </c>
    </row>
    <row r="195" spans="1:4" x14ac:dyDescent="0.25">
      <c r="A195" s="14" t="s">
        <v>139</v>
      </c>
      <c r="B195" s="15" t="s">
        <v>265</v>
      </c>
      <c r="C195" s="16" t="s">
        <v>264</v>
      </c>
      <c r="D195" s="29">
        <v>739.12</v>
      </c>
    </row>
    <row r="196" spans="1:4" ht="31.5" x14ac:dyDescent="0.25">
      <c r="A196" s="14" t="s">
        <v>139</v>
      </c>
      <c r="B196" s="15" t="s">
        <v>267</v>
      </c>
      <c r="C196" s="16" t="s">
        <v>266</v>
      </c>
      <c r="D196" s="29">
        <v>53.61</v>
      </c>
    </row>
    <row r="197" spans="1:4" x14ac:dyDescent="0.25">
      <c r="A197" s="14" t="s">
        <v>139</v>
      </c>
      <c r="B197" s="15" t="s">
        <v>388</v>
      </c>
      <c r="C197" s="16" t="s">
        <v>389</v>
      </c>
      <c r="D197" s="29">
        <v>0.7</v>
      </c>
    </row>
    <row r="198" spans="1:4" ht="31.5" x14ac:dyDescent="0.25">
      <c r="A198" s="14" t="s">
        <v>139</v>
      </c>
      <c r="B198" s="15" t="s">
        <v>268</v>
      </c>
      <c r="C198" s="16" t="s">
        <v>269</v>
      </c>
      <c r="D198" s="29">
        <v>74602.350000000006</v>
      </c>
    </row>
    <row r="199" spans="1:4" x14ac:dyDescent="0.25">
      <c r="A199" s="14" t="s">
        <v>139</v>
      </c>
      <c r="B199" s="15" t="s">
        <v>270</v>
      </c>
      <c r="C199" s="16" t="s">
        <v>272</v>
      </c>
      <c r="D199" s="29">
        <v>1603.31</v>
      </c>
    </row>
    <row r="200" spans="1:4" ht="31.5" x14ac:dyDescent="0.25">
      <c r="A200" s="14" t="s">
        <v>139</v>
      </c>
      <c r="B200" s="15" t="s">
        <v>390</v>
      </c>
      <c r="C200" s="16" t="s">
        <v>391</v>
      </c>
      <c r="D200" s="29">
        <v>-0.04</v>
      </c>
    </row>
    <row r="201" spans="1:4" x14ac:dyDescent="0.25">
      <c r="A201" s="14" t="s">
        <v>139</v>
      </c>
      <c r="B201" s="15" t="s">
        <v>271</v>
      </c>
      <c r="C201" s="16" t="s">
        <v>273</v>
      </c>
      <c r="D201" s="29">
        <v>6.29</v>
      </c>
    </row>
    <row r="202" spans="1:4" ht="47.25" x14ac:dyDescent="0.25">
      <c r="A202" s="14" t="s">
        <v>139</v>
      </c>
      <c r="B202" s="15" t="s">
        <v>251</v>
      </c>
      <c r="C202" s="16" t="s">
        <v>113</v>
      </c>
      <c r="D202" s="30">
        <v>174915.32</v>
      </c>
    </row>
    <row r="203" spans="1:4" ht="31.5" x14ac:dyDescent="0.25">
      <c r="A203" s="14" t="s">
        <v>139</v>
      </c>
      <c r="B203" s="15" t="s">
        <v>252</v>
      </c>
      <c r="C203" s="16" t="s">
        <v>114</v>
      </c>
      <c r="D203" s="30">
        <v>1438.9</v>
      </c>
    </row>
    <row r="204" spans="1:4" ht="47.25" x14ac:dyDescent="0.25">
      <c r="A204" s="14" t="s">
        <v>139</v>
      </c>
      <c r="B204" s="15" t="s">
        <v>253</v>
      </c>
      <c r="C204" s="16" t="s">
        <v>115</v>
      </c>
      <c r="D204" s="30">
        <v>30.04</v>
      </c>
    </row>
    <row r="205" spans="1:4" ht="31.5" x14ac:dyDescent="0.25">
      <c r="A205" s="14" t="s">
        <v>139</v>
      </c>
      <c r="B205" s="15" t="s">
        <v>254</v>
      </c>
      <c r="C205" s="16" t="s">
        <v>116</v>
      </c>
      <c r="D205" s="30">
        <v>-135.36000000000001</v>
      </c>
    </row>
    <row r="206" spans="1:4" ht="47.25" x14ac:dyDescent="0.25">
      <c r="A206" s="14" t="s">
        <v>139</v>
      </c>
      <c r="B206" s="15" t="s">
        <v>255</v>
      </c>
      <c r="C206" s="16" t="s">
        <v>117</v>
      </c>
      <c r="D206" s="30">
        <v>25874.42</v>
      </c>
    </row>
    <row r="207" spans="1:4" ht="31.5" x14ac:dyDescent="0.25">
      <c r="A207" s="14" t="s">
        <v>139</v>
      </c>
      <c r="B207" s="15" t="s">
        <v>256</v>
      </c>
      <c r="C207" s="16" t="s">
        <v>118</v>
      </c>
      <c r="D207" s="30">
        <v>135.94</v>
      </c>
    </row>
    <row r="208" spans="1:4" ht="47.25" x14ac:dyDescent="0.25">
      <c r="A208" s="14" t="s">
        <v>139</v>
      </c>
      <c r="B208" s="15" t="s">
        <v>458</v>
      </c>
      <c r="C208" s="16" t="s">
        <v>457</v>
      </c>
      <c r="D208" s="30">
        <v>-0.01</v>
      </c>
    </row>
    <row r="209" spans="1:4" ht="47.25" x14ac:dyDescent="0.25">
      <c r="A209" s="14" t="s">
        <v>139</v>
      </c>
      <c r="B209" s="15" t="s">
        <v>426</v>
      </c>
      <c r="C209" s="16" t="s">
        <v>428</v>
      </c>
      <c r="D209" s="29">
        <v>49978.62</v>
      </c>
    </row>
    <row r="210" spans="1:4" ht="63" x14ac:dyDescent="0.25">
      <c r="A210" s="14" t="s">
        <v>139</v>
      </c>
      <c r="B210" s="15" t="s">
        <v>427</v>
      </c>
      <c r="C210" s="16" t="s">
        <v>429</v>
      </c>
      <c r="D210" s="29">
        <v>6459.44</v>
      </c>
    </row>
    <row r="211" spans="1:4" ht="47.25" x14ac:dyDescent="0.25">
      <c r="A211" s="14" t="s">
        <v>139</v>
      </c>
      <c r="B211" s="15" t="s">
        <v>257</v>
      </c>
      <c r="C211" s="16" t="s">
        <v>119</v>
      </c>
      <c r="D211" s="29">
        <v>431.45</v>
      </c>
    </row>
    <row r="212" spans="1:4" ht="47.25" x14ac:dyDescent="0.25">
      <c r="A212" s="14" t="s">
        <v>139</v>
      </c>
      <c r="B212" s="15" t="s">
        <v>432</v>
      </c>
      <c r="C212" s="16" t="s">
        <v>430</v>
      </c>
      <c r="D212" s="29">
        <v>-5.77</v>
      </c>
    </row>
    <row r="213" spans="1:4" ht="31.5" x14ac:dyDescent="0.25">
      <c r="A213" s="14" t="s">
        <v>139</v>
      </c>
      <c r="B213" s="15" t="s">
        <v>433</v>
      </c>
      <c r="C213" s="16" t="s">
        <v>431</v>
      </c>
      <c r="D213" s="29">
        <v>-7.45</v>
      </c>
    </row>
    <row r="214" spans="1:4" ht="110.25" x14ac:dyDescent="0.25">
      <c r="A214" s="14" t="s">
        <v>139</v>
      </c>
      <c r="B214" s="15" t="s">
        <v>260</v>
      </c>
      <c r="C214" s="16" t="s">
        <v>261</v>
      </c>
      <c r="D214" s="29">
        <v>-97.38</v>
      </c>
    </row>
    <row r="215" spans="1:4" ht="63" x14ac:dyDescent="0.25">
      <c r="A215" s="14" t="s">
        <v>139</v>
      </c>
      <c r="B215" s="15" t="s">
        <v>294</v>
      </c>
      <c r="C215" s="16" t="s">
        <v>295</v>
      </c>
      <c r="D215" s="29">
        <v>271.14999999999998</v>
      </c>
    </row>
    <row r="216" spans="1:4" x14ac:dyDescent="0.25">
      <c r="A216" s="17" t="s">
        <v>140</v>
      </c>
      <c r="B216" s="18"/>
      <c r="C216" s="19" t="s">
        <v>467</v>
      </c>
      <c r="D216" s="28">
        <f>SUM(D217:D217)</f>
        <v>792.22</v>
      </c>
    </row>
    <row r="217" spans="1:4" ht="110.25" x14ac:dyDescent="0.25">
      <c r="A217" s="14" t="s">
        <v>140</v>
      </c>
      <c r="B217" s="15" t="s">
        <v>260</v>
      </c>
      <c r="C217" s="16" t="s">
        <v>261</v>
      </c>
      <c r="D217" s="29">
        <v>792.22</v>
      </c>
    </row>
    <row r="218" spans="1:4" x14ac:dyDescent="0.25">
      <c r="A218" s="17" t="s">
        <v>141</v>
      </c>
      <c r="B218" s="18"/>
      <c r="C218" s="19" t="s">
        <v>468</v>
      </c>
      <c r="D218" s="28">
        <f>SUM(D219:D219)</f>
        <v>22.1</v>
      </c>
    </row>
    <row r="219" spans="1:4" ht="110.25" x14ac:dyDescent="0.25">
      <c r="A219" s="14" t="s">
        <v>141</v>
      </c>
      <c r="B219" s="15" t="s">
        <v>260</v>
      </c>
      <c r="C219" s="16" t="s">
        <v>261</v>
      </c>
      <c r="D219" s="29">
        <v>22.1</v>
      </c>
    </row>
    <row r="220" spans="1:4" ht="31.5" x14ac:dyDescent="0.25">
      <c r="A220" s="17" t="s">
        <v>297</v>
      </c>
      <c r="B220" s="18"/>
      <c r="C220" s="19" t="s">
        <v>296</v>
      </c>
      <c r="D220" s="28">
        <f>SUM(D221:D221)</f>
        <v>45.38</v>
      </c>
    </row>
    <row r="221" spans="1:4" ht="78.75" x14ac:dyDescent="0.25">
      <c r="A221" s="14" t="s">
        <v>297</v>
      </c>
      <c r="B221" s="15" t="s">
        <v>299</v>
      </c>
      <c r="C221" s="16" t="s">
        <v>366</v>
      </c>
      <c r="D221" s="29">
        <v>45.38</v>
      </c>
    </row>
    <row r="222" spans="1:4" ht="31.5" x14ac:dyDescent="0.25">
      <c r="A222" s="17" t="s">
        <v>142</v>
      </c>
      <c r="B222" s="18"/>
      <c r="C222" s="19" t="s">
        <v>120</v>
      </c>
      <c r="D222" s="28">
        <f>SUM(D223:D228)</f>
        <v>2443.5</v>
      </c>
    </row>
    <row r="223" spans="1:4" ht="78.75" x14ac:dyDescent="0.25">
      <c r="A223" s="14" t="s">
        <v>142</v>
      </c>
      <c r="B223" s="15" t="s">
        <v>300</v>
      </c>
      <c r="C223" s="16" t="s">
        <v>367</v>
      </c>
      <c r="D223" s="29">
        <v>28</v>
      </c>
    </row>
    <row r="224" spans="1:4" ht="94.5" x14ac:dyDescent="0.25">
      <c r="A224" s="14" t="s">
        <v>142</v>
      </c>
      <c r="B224" s="15" t="s">
        <v>301</v>
      </c>
      <c r="C224" s="16" t="s">
        <v>303</v>
      </c>
      <c r="D224" s="29">
        <v>1260</v>
      </c>
    </row>
    <row r="225" spans="1:4" ht="110.25" x14ac:dyDescent="0.25">
      <c r="A225" s="14" t="s">
        <v>142</v>
      </c>
      <c r="B225" s="15" t="s">
        <v>302</v>
      </c>
      <c r="C225" s="16" t="s">
        <v>368</v>
      </c>
      <c r="D225" s="29">
        <v>150.5</v>
      </c>
    </row>
    <row r="226" spans="1:4" s="21" customFormat="1" ht="94.5" x14ac:dyDescent="0.25">
      <c r="A226" s="14" t="s">
        <v>142</v>
      </c>
      <c r="B226" s="15" t="s">
        <v>434</v>
      </c>
      <c r="C226" s="16" t="s">
        <v>435</v>
      </c>
      <c r="D226" s="29">
        <v>25</v>
      </c>
    </row>
    <row r="227" spans="1:4" ht="94.5" x14ac:dyDescent="0.25">
      <c r="A227" s="14" t="s">
        <v>142</v>
      </c>
      <c r="B227" s="15" t="s">
        <v>305</v>
      </c>
      <c r="C227" s="16" t="s">
        <v>369</v>
      </c>
      <c r="D227" s="29">
        <v>950</v>
      </c>
    </row>
    <row r="228" spans="1:4" ht="141.75" x14ac:dyDescent="0.25">
      <c r="A228" s="14" t="s">
        <v>142</v>
      </c>
      <c r="B228" s="15" t="s">
        <v>293</v>
      </c>
      <c r="C228" s="16" t="s">
        <v>365</v>
      </c>
      <c r="D228" s="29">
        <v>30</v>
      </c>
    </row>
    <row r="229" spans="1:4" ht="47.25" x14ac:dyDescent="0.25">
      <c r="A229" s="17" t="s">
        <v>143</v>
      </c>
      <c r="B229" s="18"/>
      <c r="C229" s="19" t="s">
        <v>121</v>
      </c>
      <c r="D229" s="28">
        <f>SUM(D230:D234)</f>
        <v>1685.83</v>
      </c>
    </row>
    <row r="230" spans="1:4" ht="110.25" x14ac:dyDescent="0.25">
      <c r="A230" s="14" t="s">
        <v>143</v>
      </c>
      <c r="B230" s="15" t="s">
        <v>306</v>
      </c>
      <c r="C230" s="16" t="s">
        <v>370</v>
      </c>
      <c r="D230" s="29">
        <v>100</v>
      </c>
    </row>
    <row r="231" spans="1:4" ht="78.75" x14ac:dyDescent="0.25">
      <c r="A231" s="14" t="s">
        <v>143</v>
      </c>
      <c r="B231" s="15" t="s">
        <v>307</v>
      </c>
      <c r="C231" s="16" t="s">
        <v>371</v>
      </c>
      <c r="D231" s="29">
        <v>1030</v>
      </c>
    </row>
    <row r="232" spans="1:4" ht="94.5" x14ac:dyDescent="0.25">
      <c r="A232" s="14" t="s">
        <v>143</v>
      </c>
      <c r="B232" s="15" t="s">
        <v>308</v>
      </c>
      <c r="C232" s="16" t="s">
        <v>309</v>
      </c>
      <c r="D232" s="29">
        <v>450</v>
      </c>
    </row>
    <row r="233" spans="1:4" ht="78.75" x14ac:dyDescent="0.25">
      <c r="A233" s="14" t="s">
        <v>143</v>
      </c>
      <c r="B233" s="15" t="s">
        <v>310</v>
      </c>
      <c r="C233" s="16" t="s">
        <v>372</v>
      </c>
      <c r="D233" s="29">
        <v>3</v>
      </c>
    </row>
    <row r="234" spans="1:4" ht="78.75" x14ac:dyDescent="0.25">
      <c r="A234" s="14" t="s">
        <v>143</v>
      </c>
      <c r="B234" s="15" t="s">
        <v>311</v>
      </c>
      <c r="C234" s="16" t="s">
        <v>373</v>
      </c>
      <c r="D234" s="29">
        <v>102.83</v>
      </c>
    </row>
    <row r="235" spans="1:4" ht="31.5" x14ac:dyDescent="0.25">
      <c r="A235" s="17" t="s">
        <v>312</v>
      </c>
      <c r="B235" s="18"/>
      <c r="C235" s="19" t="s">
        <v>313</v>
      </c>
      <c r="D235" s="28">
        <f>D236</f>
        <v>290.69</v>
      </c>
    </row>
    <row r="236" spans="1:4" ht="47.25" x14ac:dyDescent="0.25">
      <c r="A236" s="14" t="s">
        <v>312</v>
      </c>
      <c r="B236" s="15" t="s">
        <v>314</v>
      </c>
      <c r="C236" s="16" t="s">
        <v>315</v>
      </c>
      <c r="D236" s="29">
        <v>290.69</v>
      </c>
    </row>
    <row r="237" spans="1:4" ht="31.5" x14ac:dyDescent="0.25">
      <c r="A237" s="17" t="s">
        <v>436</v>
      </c>
      <c r="B237" s="18"/>
      <c r="C237" s="19" t="s">
        <v>437</v>
      </c>
      <c r="D237" s="28">
        <f>SUM(D238:D242)</f>
        <v>830.18000000000006</v>
      </c>
    </row>
    <row r="238" spans="1:4" ht="63" x14ac:dyDescent="0.25">
      <c r="A238" s="14" t="s">
        <v>436</v>
      </c>
      <c r="B238" s="15" t="s">
        <v>304</v>
      </c>
      <c r="C238" s="16" t="s">
        <v>471</v>
      </c>
      <c r="D238" s="29">
        <v>3</v>
      </c>
    </row>
    <row r="239" spans="1:4" ht="110.25" x14ac:dyDescent="0.25">
      <c r="A239" s="14" t="s">
        <v>436</v>
      </c>
      <c r="B239" s="15" t="s">
        <v>438</v>
      </c>
      <c r="C239" s="16" t="s">
        <v>472</v>
      </c>
      <c r="D239" s="29">
        <v>469.18</v>
      </c>
    </row>
    <row r="240" spans="1:4" ht="94.5" x14ac:dyDescent="0.25">
      <c r="A240" s="14" t="s">
        <v>436</v>
      </c>
      <c r="B240" s="15" t="s">
        <v>333</v>
      </c>
      <c r="C240" s="16" t="s">
        <v>473</v>
      </c>
      <c r="D240" s="29">
        <v>3</v>
      </c>
    </row>
    <row r="241" spans="1:4" ht="141.75" x14ac:dyDescent="0.25">
      <c r="A241" s="14" t="s">
        <v>436</v>
      </c>
      <c r="B241" s="15" t="s">
        <v>440</v>
      </c>
      <c r="C241" s="16" t="s">
        <v>439</v>
      </c>
      <c r="D241" s="29">
        <v>55</v>
      </c>
    </row>
    <row r="242" spans="1:4" ht="47.25" x14ac:dyDescent="0.25">
      <c r="A242" s="14" t="s">
        <v>436</v>
      </c>
      <c r="B242" s="15" t="s">
        <v>288</v>
      </c>
      <c r="C242" s="16" t="s">
        <v>474</v>
      </c>
      <c r="D242" s="29">
        <v>300</v>
      </c>
    </row>
    <row r="243" spans="1:4" x14ac:dyDescent="0.25">
      <c r="A243" s="17" t="s">
        <v>144</v>
      </c>
      <c r="B243" s="18"/>
      <c r="C243" s="19" t="s">
        <v>122</v>
      </c>
      <c r="D243" s="28">
        <f>SUM(D244:D246)</f>
        <v>115.5</v>
      </c>
    </row>
    <row r="244" spans="1:4" ht="126" x14ac:dyDescent="0.25">
      <c r="A244" s="14" t="s">
        <v>144</v>
      </c>
      <c r="B244" s="15" t="s">
        <v>442</v>
      </c>
      <c r="C244" s="16" t="s">
        <v>475</v>
      </c>
      <c r="D244" s="29">
        <v>25</v>
      </c>
    </row>
    <row r="245" spans="1:4" ht="94.5" x14ac:dyDescent="0.25">
      <c r="A245" s="14" t="s">
        <v>144</v>
      </c>
      <c r="B245" s="15" t="s">
        <v>443</v>
      </c>
      <c r="C245" s="16" t="s">
        <v>441</v>
      </c>
      <c r="D245" s="29">
        <v>10.5</v>
      </c>
    </row>
    <row r="246" spans="1:4" ht="78.75" x14ac:dyDescent="0.25">
      <c r="A246" s="14" t="s">
        <v>144</v>
      </c>
      <c r="B246" s="15" t="s">
        <v>300</v>
      </c>
      <c r="C246" s="16" t="s">
        <v>367</v>
      </c>
      <c r="D246" s="29">
        <v>80</v>
      </c>
    </row>
    <row r="247" spans="1:4" x14ac:dyDescent="0.25">
      <c r="A247" s="17" t="s">
        <v>316</v>
      </c>
      <c r="B247" s="18"/>
      <c r="C247" s="19" t="s">
        <v>317</v>
      </c>
      <c r="D247" s="28">
        <f>SUM(D248:D293)</f>
        <v>18741.13</v>
      </c>
    </row>
    <row r="248" spans="1:4" ht="94.5" x14ac:dyDescent="0.25">
      <c r="A248" s="14" t="s">
        <v>316</v>
      </c>
      <c r="B248" s="15" t="s">
        <v>319</v>
      </c>
      <c r="C248" s="16" t="s">
        <v>476</v>
      </c>
      <c r="D248" s="29">
        <v>352</v>
      </c>
    </row>
    <row r="249" spans="1:4" ht="94.5" x14ac:dyDescent="0.25">
      <c r="A249" s="14" t="s">
        <v>316</v>
      </c>
      <c r="B249" s="15" t="s">
        <v>320</v>
      </c>
      <c r="C249" s="16" t="s">
        <v>477</v>
      </c>
      <c r="D249" s="29">
        <v>22.41</v>
      </c>
    </row>
    <row r="250" spans="1:4" ht="78.75" x14ac:dyDescent="0.25">
      <c r="A250" s="14" t="s">
        <v>316</v>
      </c>
      <c r="B250" s="15" t="s">
        <v>448</v>
      </c>
      <c r="C250" s="16" t="s">
        <v>478</v>
      </c>
      <c r="D250" s="29">
        <v>10</v>
      </c>
    </row>
    <row r="251" spans="1:4" ht="63" x14ac:dyDescent="0.25">
      <c r="A251" s="14" t="s">
        <v>316</v>
      </c>
      <c r="B251" s="15" t="s">
        <v>321</v>
      </c>
      <c r="C251" s="16" t="s">
        <v>479</v>
      </c>
      <c r="D251" s="29">
        <v>370.57</v>
      </c>
    </row>
    <row r="252" spans="1:4" ht="126" x14ac:dyDescent="0.25">
      <c r="A252" s="14" t="s">
        <v>316</v>
      </c>
      <c r="B252" s="15" t="s">
        <v>322</v>
      </c>
      <c r="C252" s="16" t="s">
        <v>318</v>
      </c>
      <c r="D252" s="29">
        <v>8</v>
      </c>
    </row>
    <row r="253" spans="1:4" ht="110.25" x14ac:dyDescent="0.25">
      <c r="A253" s="14" t="s">
        <v>316</v>
      </c>
      <c r="B253" s="15" t="s">
        <v>323</v>
      </c>
      <c r="C253" s="16" t="s">
        <v>480</v>
      </c>
      <c r="D253" s="29">
        <v>911.3</v>
      </c>
    </row>
    <row r="254" spans="1:4" ht="94.5" x14ac:dyDescent="0.25">
      <c r="A254" s="14" t="s">
        <v>316</v>
      </c>
      <c r="B254" s="15" t="s">
        <v>324</v>
      </c>
      <c r="C254" s="16" t="s">
        <v>481</v>
      </c>
      <c r="D254" s="29">
        <v>-2.19</v>
      </c>
    </row>
    <row r="255" spans="1:4" ht="141.75" x14ac:dyDescent="0.25">
      <c r="A255" s="14" t="s">
        <v>316</v>
      </c>
      <c r="B255" s="15" t="s">
        <v>325</v>
      </c>
      <c r="C255" s="16" t="s">
        <v>482</v>
      </c>
      <c r="D255" s="29">
        <v>126.97</v>
      </c>
    </row>
    <row r="256" spans="1:4" ht="78.75" x14ac:dyDescent="0.25">
      <c r="A256" s="14" t="s">
        <v>316</v>
      </c>
      <c r="B256" s="15" t="s">
        <v>326</v>
      </c>
      <c r="C256" s="16" t="s">
        <v>483</v>
      </c>
      <c r="D256" s="29">
        <v>746.3</v>
      </c>
    </row>
    <row r="257" spans="1:4" ht="78.75" x14ac:dyDescent="0.25">
      <c r="A257" s="14" t="s">
        <v>316</v>
      </c>
      <c r="B257" s="15" t="s">
        <v>327</v>
      </c>
      <c r="C257" s="16" t="s">
        <v>484</v>
      </c>
      <c r="D257" s="29">
        <v>25.03</v>
      </c>
    </row>
    <row r="258" spans="1:4" ht="78.75" x14ac:dyDescent="0.25">
      <c r="A258" s="14" t="s">
        <v>316</v>
      </c>
      <c r="B258" s="15" t="s">
        <v>328</v>
      </c>
      <c r="C258" s="16" t="s">
        <v>485</v>
      </c>
      <c r="D258" s="29">
        <v>1.75</v>
      </c>
    </row>
    <row r="259" spans="1:4" ht="63" x14ac:dyDescent="0.25">
      <c r="A259" s="14" t="s">
        <v>316</v>
      </c>
      <c r="B259" s="15" t="s">
        <v>329</v>
      </c>
      <c r="C259" s="16" t="s">
        <v>486</v>
      </c>
      <c r="D259" s="29">
        <v>168.84</v>
      </c>
    </row>
    <row r="260" spans="1:4" ht="63" x14ac:dyDescent="0.25">
      <c r="A260" s="14" t="s">
        <v>316</v>
      </c>
      <c r="B260" s="15" t="s">
        <v>449</v>
      </c>
      <c r="C260" s="16" t="s">
        <v>444</v>
      </c>
      <c r="D260" s="29">
        <v>0</v>
      </c>
    </row>
    <row r="261" spans="1:4" ht="94.5" x14ac:dyDescent="0.25">
      <c r="A261" s="14" t="s">
        <v>316</v>
      </c>
      <c r="B261" s="15" t="s">
        <v>330</v>
      </c>
      <c r="C261" s="16" t="s">
        <v>487</v>
      </c>
      <c r="D261" s="29">
        <v>102.01</v>
      </c>
    </row>
    <row r="262" spans="1:4" ht="78.75" x14ac:dyDescent="0.25">
      <c r="A262" s="14" t="s">
        <v>316</v>
      </c>
      <c r="B262" s="15" t="s">
        <v>331</v>
      </c>
      <c r="C262" s="16" t="s">
        <v>374</v>
      </c>
      <c r="D262" s="29">
        <v>205.62</v>
      </c>
    </row>
    <row r="263" spans="1:4" ht="63" x14ac:dyDescent="0.25">
      <c r="A263" s="14" t="s">
        <v>316</v>
      </c>
      <c r="B263" s="15" t="s">
        <v>332</v>
      </c>
      <c r="C263" s="16" t="s">
        <v>488</v>
      </c>
      <c r="D263" s="29">
        <v>1.5</v>
      </c>
    </row>
    <row r="264" spans="1:4" ht="63" x14ac:dyDescent="0.25">
      <c r="A264" s="14" t="s">
        <v>316</v>
      </c>
      <c r="B264" s="15" t="s">
        <v>304</v>
      </c>
      <c r="C264" s="16" t="s">
        <v>471</v>
      </c>
      <c r="D264" s="29">
        <v>35.090000000000003</v>
      </c>
    </row>
    <row r="265" spans="1:4" ht="94.5" x14ac:dyDescent="0.25">
      <c r="A265" s="14" t="s">
        <v>316</v>
      </c>
      <c r="B265" s="15" t="s">
        <v>450</v>
      </c>
      <c r="C265" s="16" t="s">
        <v>489</v>
      </c>
      <c r="D265" s="29">
        <v>1</v>
      </c>
    </row>
    <row r="266" spans="1:4" ht="94.5" x14ac:dyDescent="0.25">
      <c r="A266" s="14" t="s">
        <v>316</v>
      </c>
      <c r="B266" s="15" t="s">
        <v>333</v>
      </c>
      <c r="C266" s="16" t="s">
        <v>473</v>
      </c>
      <c r="D266" s="29">
        <v>1308.33</v>
      </c>
    </row>
    <row r="267" spans="1:4" ht="94.5" x14ac:dyDescent="0.25">
      <c r="A267" s="14" t="s">
        <v>316</v>
      </c>
      <c r="B267" s="15" t="s">
        <v>334</v>
      </c>
      <c r="C267" s="16" t="s">
        <v>490</v>
      </c>
      <c r="D267" s="29">
        <v>26</v>
      </c>
    </row>
    <row r="268" spans="1:4" ht="78.75" x14ac:dyDescent="0.25">
      <c r="A268" s="14" t="s">
        <v>316</v>
      </c>
      <c r="B268" s="15" t="s">
        <v>335</v>
      </c>
      <c r="C268" s="16" t="s">
        <v>491</v>
      </c>
      <c r="D268" s="29">
        <v>210.05</v>
      </c>
    </row>
    <row r="269" spans="1:4" ht="110.25" x14ac:dyDescent="0.25">
      <c r="A269" s="14" t="s">
        <v>316</v>
      </c>
      <c r="B269" s="15" t="s">
        <v>336</v>
      </c>
      <c r="C269" s="16" t="s">
        <v>492</v>
      </c>
      <c r="D269" s="29">
        <v>43.69</v>
      </c>
    </row>
    <row r="270" spans="1:4" ht="110.25" x14ac:dyDescent="0.25">
      <c r="A270" s="14" t="s">
        <v>316</v>
      </c>
      <c r="B270" s="15" t="s">
        <v>337</v>
      </c>
      <c r="C270" s="16" t="s">
        <v>493</v>
      </c>
      <c r="D270" s="29">
        <v>349.93</v>
      </c>
    </row>
    <row r="271" spans="1:4" ht="141.75" x14ac:dyDescent="0.25">
      <c r="A271" s="14" t="s">
        <v>316</v>
      </c>
      <c r="B271" s="15" t="s">
        <v>440</v>
      </c>
      <c r="C271" s="16" t="s">
        <v>439</v>
      </c>
      <c r="D271" s="29">
        <v>5</v>
      </c>
    </row>
    <row r="272" spans="1:4" ht="94.5" x14ac:dyDescent="0.25">
      <c r="A272" s="14" t="s">
        <v>316</v>
      </c>
      <c r="B272" s="15" t="s">
        <v>338</v>
      </c>
      <c r="C272" s="16" t="s">
        <v>494</v>
      </c>
      <c r="D272" s="29">
        <v>86.37</v>
      </c>
    </row>
    <row r="273" spans="1:4" ht="63" x14ac:dyDescent="0.25">
      <c r="A273" s="14" t="s">
        <v>316</v>
      </c>
      <c r="B273" s="15" t="s">
        <v>451</v>
      </c>
      <c r="C273" s="16" t="s">
        <v>495</v>
      </c>
      <c r="D273" s="29">
        <v>1.5</v>
      </c>
    </row>
    <row r="274" spans="1:4" ht="94.5" x14ac:dyDescent="0.25">
      <c r="A274" s="14" t="s">
        <v>316</v>
      </c>
      <c r="B274" s="15" t="s">
        <v>308</v>
      </c>
      <c r="C274" s="16" t="s">
        <v>309</v>
      </c>
      <c r="D274" s="29">
        <v>7.06</v>
      </c>
    </row>
    <row r="275" spans="1:4" ht="126" x14ac:dyDescent="0.25">
      <c r="A275" s="14" t="s">
        <v>316</v>
      </c>
      <c r="B275" s="15" t="s">
        <v>452</v>
      </c>
      <c r="C275" s="16" t="s">
        <v>445</v>
      </c>
      <c r="D275" s="29">
        <v>2</v>
      </c>
    </row>
    <row r="276" spans="1:4" ht="63" x14ac:dyDescent="0.25">
      <c r="A276" s="14" t="s">
        <v>316</v>
      </c>
      <c r="B276" s="15" t="s">
        <v>339</v>
      </c>
      <c r="C276" s="16" t="s">
        <v>496</v>
      </c>
      <c r="D276" s="29">
        <v>25.96</v>
      </c>
    </row>
    <row r="277" spans="1:4" ht="141.75" x14ac:dyDescent="0.25">
      <c r="A277" s="14" t="s">
        <v>316</v>
      </c>
      <c r="B277" s="15" t="s">
        <v>293</v>
      </c>
      <c r="C277" s="16" t="s">
        <v>365</v>
      </c>
      <c r="D277" s="29">
        <v>1042</v>
      </c>
    </row>
    <row r="278" spans="1:4" ht="78.75" x14ac:dyDescent="0.25">
      <c r="A278" s="14" t="s">
        <v>316</v>
      </c>
      <c r="B278" s="15" t="s">
        <v>310</v>
      </c>
      <c r="C278" s="16" t="s">
        <v>372</v>
      </c>
      <c r="D278" s="29">
        <v>44</v>
      </c>
    </row>
    <row r="279" spans="1:4" ht="94.5" x14ac:dyDescent="0.25">
      <c r="A279" s="14" t="s">
        <v>316</v>
      </c>
      <c r="B279" s="15" t="s">
        <v>340</v>
      </c>
      <c r="C279" s="16" t="s">
        <v>497</v>
      </c>
      <c r="D279" s="29">
        <v>12.12</v>
      </c>
    </row>
    <row r="280" spans="1:4" ht="78.75" x14ac:dyDescent="0.25">
      <c r="A280" s="14" t="s">
        <v>316</v>
      </c>
      <c r="B280" s="15" t="s">
        <v>341</v>
      </c>
      <c r="C280" s="16" t="s">
        <v>498</v>
      </c>
      <c r="D280" s="29">
        <v>64.8</v>
      </c>
    </row>
    <row r="281" spans="1:4" ht="78.75" x14ac:dyDescent="0.25">
      <c r="A281" s="14" t="s">
        <v>316</v>
      </c>
      <c r="B281" s="15" t="s">
        <v>298</v>
      </c>
      <c r="C281" s="16" t="s">
        <v>499</v>
      </c>
      <c r="D281" s="29">
        <v>155.5</v>
      </c>
    </row>
    <row r="282" spans="1:4" ht="110.25" x14ac:dyDescent="0.25">
      <c r="A282" s="14" t="s">
        <v>316</v>
      </c>
      <c r="B282" s="15" t="s">
        <v>342</v>
      </c>
      <c r="C282" s="16" t="s">
        <v>500</v>
      </c>
      <c r="D282" s="29">
        <v>640</v>
      </c>
    </row>
    <row r="283" spans="1:4" ht="78.75" x14ac:dyDescent="0.25">
      <c r="A283" s="14" t="s">
        <v>316</v>
      </c>
      <c r="B283" s="15" t="s">
        <v>299</v>
      </c>
      <c r="C283" s="16" t="s">
        <v>366</v>
      </c>
      <c r="D283" s="29">
        <v>60</v>
      </c>
    </row>
    <row r="284" spans="1:4" ht="126" x14ac:dyDescent="0.25">
      <c r="A284" s="14" t="s">
        <v>316</v>
      </c>
      <c r="B284" s="15" t="s">
        <v>343</v>
      </c>
      <c r="C284" s="16" t="s">
        <v>501</v>
      </c>
      <c r="D284" s="29">
        <v>275.05</v>
      </c>
    </row>
    <row r="285" spans="1:4" ht="63" x14ac:dyDescent="0.25">
      <c r="A285" s="14" t="s">
        <v>316</v>
      </c>
      <c r="B285" s="15" t="s">
        <v>344</v>
      </c>
      <c r="C285" s="16" t="s">
        <v>502</v>
      </c>
      <c r="D285" s="29">
        <v>114.71</v>
      </c>
    </row>
    <row r="286" spans="1:4" ht="78.75" x14ac:dyDescent="0.25">
      <c r="A286" s="14" t="s">
        <v>316</v>
      </c>
      <c r="B286" s="15" t="s">
        <v>453</v>
      </c>
      <c r="C286" s="16" t="s">
        <v>503</v>
      </c>
      <c r="D286" s="29">
        <v>0.15</v>
      </c>
    </row>
    <row r="287" spans="1:4" ht="94.5" x14ac:dyDescent="0.25">
      <c r="A287" s="14" t="s">
        <v>316</v>
      </c>
      <c r="B287" s="15" t="s">
        <v>454</v>
      </c>
      <c r="C287" s="16" t="s">
        <v>446</v>
      </c>
      <c r="D287" s="29">
        <v>1</v>
      </c>
    </row>
    <row r="288" spans="1:4" ht="189" x14ac:dyDescent="0.25">
      <c r="A288" s="14" t="s">
        <v>316</v>
      </c>
      <c r="B288" s="15" t="s">
        <v>345</v>
      </c>
      <c r="C288" s="16" t="s">
        <v>504</v>
      </c>
      <c r="D288" s="29">
        <v>442.06</v>
      </c>
    </row>
    <row r="289" spans="1:4" ht="78.75" x14ac:dyDescent="0.25">
      <c r="A289" s="14" t="s">
        <v>316</v>
      </c>
      <c r="B289" s="15" t="s">
        <v>455</v>
      </c>
      <c r="C289" s="16" t="s">
        <v>505</v>
      </c>
      <c r="D289" s="29">
        <v>20</v>
      </c>
    </row>
    <row r="290" spans="1:4" ht="94.5" x14ac:dyDescent="0.25">
      <c r="A290" s="14" t="s">
        <v>316</v>
      </c>
      <c r="B290" s="15" t="s">
        <v>456</v>
      </c>
      <c r="C290" s="16" t="s">
        <v>447</v>
      </c>
      <c r="D290" s="29">
        <v>40</v>
      </c>
    </row>
    <row r="291" spans="1:4" ht="78.75" x14ac:dyDescent="0.25">
      <c r="A291" s="14" t="s">
        <v>316</v>
      </c>
      <c r="B291" s="15" t="s">
        <v>346</v>
      </c>
      <c r="C291" s="16" t="s">
        <v>506</v>
      </c>
      <c r="D291" s="29">
        <v>118.97</v>
      </c>
    </row>
    <row r="292" spans="1:4" ht="78.75" x14ac:dyDescent="0.25">
      <c r="A292" s="14" t="s">
        <v>316</v>
      </c>
      <c r="B292" s="15" t="s">
        <v>311</v>
      </c>
      <c r="C292" s="16" t="s">
        <v>373</v>
      </c>
      <c r="D292" s="29">
        <v>10350.969999999999</v>
      </c>
    </row>
    <row r="293" spans="1:4" ht="47.25" x14ac:dyDescent="0.25">
      <c r="A293" s="14" t="s">
        <v>316</v>
      </c>
      <c r="B293" s="15" t="s">
        <v>314</v>
      </c>
      <c r="C293" s="16" t="s">
        <v>315</v>
      </c>
      <c r="D293" s="29">
        <v>207.71</v>
      </c>
    </row>
  </sheetData>
  <customSheetViews>
    <customSheetView guid="{AFADD255-541D-4319-8F1D-2E3B40E9CDA9}" scale="70" fitToPage="1">
      <selection activeCell="D3" sqref="D3"/>
      <pageMargins left="1.1811023622047245" right="0.39370078740157483" top="0.78740157480314965" bottom="0.78740157480314965" header="0" footer="0"/>
      <printOptions horizontalCentered="1"/>
      <pageSetup paperSize="9" scale="50" firstPageNumber="3" fitToHeight="17" orientation="portrait" useFirstPageNumber="1" r:id="rId1"/>
      <headerFooter scaleWithDoc="0" alignWithMargins="0">
        <oddHeader>&amp;C&amp;P</oddHeader>
      </headerFooter>
    </customSheetView>
    <customSheetView guid="{6528784D-E223-4CB6-8884-40C23AC87464}" scale="70" showPageBreaks="1" topLeftCell="A224">
      <selection activeCell="K287" sqref="K287"/>
      <pageMargins left="1.1811023622047245" right="0.39370078740157483" top="0.78740157480314965" bottom="0.78740157480314965" header="0" footer="0"/>
      <printOptions horizontalCentered="1"/>
      <pageSetup paperSize="9" scale="75" orientation="portrait" r:id="rId2"/>
    </customSheetView>
    <customSheetView guid="{1DD000C6-F6CE-476D-97BC-B574085F0B8C}" scale="70" showPageBreaks="1">
      <selection activeCell="D11" sqref="D11"/>
      <pageMargins left="1.1811023622047245" right="0.39370078740157483" top="0.78740157480314965" bottom="0.78740157480314965" header="0.31496062992125984" footer="0.31496062992125984"/>
      <printOptions horizontalCentered="1"/>
      <pageSetup paperSize="9" scale="80" orientation="portrait" r:id="rId3"/>
    </customSheetView>
    <customSheetView guid="{E01FB97C-6577-4835-824B-CC792C638E37}" scale="70" showPageBreaks="1" topLeftCell="A194">
      <selection activeCell="D204" sqref="A201:D204"/>
      <pageMargins left="1.1811023622047245" right="0.39370078740157483" top="0.78740157480314965" bottom="0.78740157480314965" header="0.31496062992125984" footer="0.31496062992125984"/>
      <printOptions horizontalCentered="1"/>
      <pageSetup paperSize="9" scale="80" orientation="portrait" r:id="rId4"/>
    </customSheetView>
    <customSheetView guid="{177854D9-04E8-4EF6-9D86-09DA8413E02B}" scale="70" showPageBreaks="1">
      <pane xSplit="3" ySplit="9" topLeftCell="D31" activePane="bottomRight" state="frozen"/>
      <selection pane="bottomRight" activeCell="D35" sqref="D33:D35"/>
      <pageMargins left="1.1811023622047245" right="0.39370078740157483" top="0.78740157480314965" bottom="0.78740157480314965" header="0" footer="0"/>
      <printOptions horizontalCentered="1"/>
      <pageSetup paperSize="9" scale="75" orientation="portrait" r:id="rId5"/>
    </customSheetView>
    <customSheetView guid="{1806F195-A46C-4D03-8FD4-3AD4F7AFE6F5}" scale="70" showPageBreaks="1" fitToPage="1">
      <selection activeCell="C13" sqref="C13"/>
      <pageMargins left="1.1811023622047245" right="0.39370078740157483" top="0.78740157480314965" bottom="0.78740157480314965" header="0" footer="0"/>
      <printOptions horizontalCentered="1"/>
      <pageSetup paperSize="9" scale="50" firstPageNumber="3" fitToHeight="17" orientation="portrait" useFirstPageNumber="1" r:id="rId6"/>
      <headerFooter scaleWithDoc="0" alignWithMargins="0">
        <oddHeader>&amp;C&amp;P</oddHeader>
      </headerFooter>
    </customSheetView>
  </customSheetViews>
  <mergeCells count="4">
    <mergeCell ref="A5:D5"/>
    <mergeCell ref="A7:B7"/>
    <mergeCell ref="C7:C8"/>
    <mergeCell ref="D7:D8"/>
  </mergeCells>
  <printOptions horizontalCentered="1"/>
  <pageMargins left="1.1811023622047245" right="0.39370078740157483" top="0.78740157480314965" bottom="0.78740157480314965" header="0" footer="0"/>
  <pageSetup paperSize="9" scale="50" firstPageNumber="3" fitToHeight="17" orientation="portrait" useFirstPageNumber="1" r:id="rId7"/>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Трофимова Марина Викторовна</cp:lastModifiedBy>
  <cp:lastPrinted>2022-05-27T04:19:13Z</cp:lastPrinted>
  <dcterms:created xsi:type="dcterms:W3CDTF">2020-03-03T05:23:50Z</dcterms:created>
  <dcterms:modified xsi:type="dcterms:W3CDTF">2022-05-27T04:20:47Z</dcterms:modified>
</cp:coreProperties>
</file>